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2. jednání - září 2\"/>
    </mc:Choice>
  </mc:AlternateContent>
  <xr:revisionPtr revIDLastSave="0" documentId="13_ncr:1_{65808BA7-42DA-4068-AE08-AB8122C34E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MŠ" sheetId="6" r:id="rId5"/>
    <sheet name="OZ" sheetId="8" r:id="rId6"/>
    <sheet name="PV" sheetId="7" r:id="rId7"/>
    <sheet name="RN" sheetId="10" r:id="rId8"/>
    <sheet name="TCD" sheetId="9" r:id="rId9"/>
  </sheets>
  <definedNames>
    <definedName name="_xlnm.Print_Area" localSheetId="0">distribuce!$A$1:$Y$50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3" i="9" l="1"/>
  <c r="Q42" i="9"/>
  <c r="Q41" i="9"/>
  <c r="Q40" i="9"/>
  <c r="Q39" i="9"/>
  <c r="Q38" i="9"/>
  <c r="Q37" i="9"/>
  <c r="Q36" i="9"/>
  <c r="Q35" i="9"/>
  <c r="Q43" i="10"/>
  <c r="Q42" i="10"/>
  <c r="Q41" i="10"/>
  <c r="Q40" i="10"/>
  <c r="Q39" i="10"/>
  <c r="Q38" i="10"/>
  <c r="Q37" i="10"/>
  <c r="Q36" i="10"/>
  <c r="Q35" i="10"/>
  <c r="Q43" i="7"/>
  <c r="Q42" i="7"/>
  <c r="Q41" i="7"/>
  <c r="Q40" i="7"/>
  <c r="Q39" i="7"/>
  <c r="Q38" i="7"/>
  <c r="Q37" i="7"/>
  <c r="Q36" i="7"/>
  <c r="Q35" i="7"/>
  <c r="Q43" i="8"/>
  <c r="Q42" i="8"/>
  <c r="Q41" i="8"/>
  <c r="Q40" i="8"/>
  <c r="Q39" i="8"/>
  <c r="Q38" i="8"/>
  <c r="Q37" i="8"/>
  <c r="Q36" i="8"/>
  <c r="Q35" i="8"/>
  <c r="Q43" i="6"/>
  <c r="Q42" i="6"/>
  <c r="Q41" i="6"/>
  <c r="Q40" i="6"/>
  <c r="Q39" i="6"/>
  <c r="Q38" i="6"/>
  <c r="Q37" i="6"/>
  <c r="Q36" i="6"/>
  <c r="Q35" i="6"/>
  <c r="Q43" i="5"/>
  <c r="Q42" i="5"/>
  <c r="Q41" i="5"/>
  <c r="Q40" i="5"/>
  <c r="Q39" i="5"/>
  <c r="Q38" i="5"/>
  <c r="Q37" i="5"/>
  <c r="Q36" i="5"/>
  <c r="Q35" i="5"/>
  <c r="Q43" i="4"/>
  <c r="Q42" i="4"/>
  <c r="Q41" i="4"/>
  <c r="Q40" i="4"/>
  <c r="Q39" i="4"/>
  <c r="Q38" i="4"/>
  <c r="Q37" i="4"/>
  <c r="Q36" i="4"/>
  <c r="Q35" i="4"/>
  <c r="Q36" i="3"/>
  <c r="Q37" i="3"/>
  <c r="Q38" i="3"/>
  <c r="Q39" i="3"/>
  <c r="Q40" i="3"/>
  <c r="Q41" i="3"/>
  <c r="Q42" i="3"/>
  <c r="Q43" i="3"/>
  <c r="Q35" i="3"/>
  <c r="R44" i="2" l="1"/>
  <c r="E44" i="2"/>
  <c r="D44" i="2"/>
  <c r="Q34" i="10" l="1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20" i="9" l="1"/>
  <c r="Q19" i="9"/>
  <c r="Q18" i="9"/>
  <c r="Q17" i="9"/>
  <c r="Q16" i="9"/>
  <c r="Q16" i="8"/>
  <c r="Q17" i="8"/>
  <c r="Q18" i="8"/>
  <c r="Q19" i="8"/>
  <c r="Q20" i="8"/>
  <c r="Q20" i="7"/>
  <c r="Q20" i="6"/>
  <c r="Q20" i="5"/>
  <c r="Q20" i="4"/>
  <c r="Q20" i="3"/>
  <c r="Q19" i="7" l="1"/>
  <c r="Q18" i="7"/>
  <c r="Q17" i="7"/>
  <c r="Q19" i="6"/>
  <c r="Q18" i="6"/>
  <c r="Q17" i="6"/>
  <c r="Q19" i="5"/>
  <c r="Q18" i="5"/>
  <c r="Q17" i="5"/>
  <c r="Q19" i="4"/>
  <c r="Q18" i="4"/>
  <c r="Q17" i="4"/>
  <c r="Q18" i="3"/>
  <c r="Q19" i="3"/>
  <c r="Q17" i="3"/>
  <c r="Q17" i="2"/>
  <c r="Q18" i="2"/>
  <c r="Q19" i="2"/>
  <c r="Q16" i="7" l="1"/>
  <c r="Q16" i="6"/>
  <c r="Q16" i="5"/>
  <c r="Q16" i="4"/>
  <c r="Q16" i="3" l="1"/>
  <c r="Q16" i="2"/>
  <c r="R45" i="2" l="1"/>
</calcChain>
</file>

<file path=xl/sharedStrings.xml><?xml version="1.0" encoding="utf-8"?>
<sst xmlns="http://schemas.openxmlformats.org/spreadsheetml/2006/main" count="2330" uniqueCount="158">
  <si>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</si>
  <si>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</si>
  <si>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</si>
  <si>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</si>
  <si>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</si>
  <si>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</si>
  <si>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</si>
  <si>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</si>
  <si>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</si>
  <si>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</si>
  <si>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</si>
  <si>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</si>
  <si>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</si>
  <si>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</si>
  <si>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</si>
  <si>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</si>
  <si>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</si>
  <si>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</si>
  <si>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</si>
  <si>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</si>
  <si>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</si>
  <si>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</si>
  <si>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</si>
  <si>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</si>
  <si>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</si>
  <si>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</si>
  <si>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</si>
  <si>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</si>
  <si>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</si>
  <si>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</si>
  <si>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</si>
  <si>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</si>
  <si>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</si>
  <si>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</si>
  <si>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</si>
  <si>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</si>
  <si>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</si>
  <si>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</si>
  <si>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</si>
  <si>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</si>
  <si>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</si>
  <si>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</si>
  <si>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</si>
  <si>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4. 2019 - 30. 9. 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</si>
  <si>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9. 2020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</si>
  <si>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</si>
  <si>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</si>
  <si>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2019-3-1-2</t>
    </r>
  </si>
  <si>
    <t>2968/2019</t>
  </si>
  <si>
    <t>Jiří Suchý - Lehce s životem se prát</t>
  </si>
  <si>
    <t>CINEART TV Prague s.r.o.</t>
  </si>
  <si>
    <t>Hodoušková, Markéta</t>
  </si>
  <si>
    <t>ano</t>
  </si>
  <si>
    <t>neinvestiční dotace</t>
  </si>
  <si>
    <t>Schmarc, Vít</t>
  </si>
  <si>
    <t>x</t>
  </si>
  <si>
    <t>70%</t>
  </si>
  <si>
    <t>2970/2019</t>
  </si>
  <si>
    <t>Distribuce filmu Pavarotti</t>
  </si>
  <si>
    <t>Bontonfilm a.s.</t>
  </si>
  <si>
    <t>Škach, Vladislav</t>
  </si>
  <si>
    <t>Pechánková, Milica</t>
  </si>
  <si>
    <t>ne</t>
  </si>
  <si>
    <t>2972/2019</t>
  </si>
  <si>
    <t>První akční hrdina</t>
  </si>
  <si>
    <t>Skopal, Pavel</t>
  </si>
  <si>
    <t>Jílek, Jan</t>
  </si>
  <si>
    <t>3024/2019</t>
  </si>
  <si>
    <t>Distribuce filmu Hodinářův učeň</t>
  </si>
  <si>
    <t>Poláková, Jarmila</t>
  </si>
  <si>
    <t>Slavík, Petr</t>
  </si>
  <si>
    <t>55%</t>
  </si>
  <si>
    <t>3029/2019</t>
  </si>
  <si>
    <t>Distribuce filmu NABARVENÉ PTÁČE</t>
  </si>
  <si>
    <t>AQS, a.s.</t>
  </si>
  <si>
    <t>Vadocký, Daniel</t>
  </si>
  <si>
    <t>Voráč, Jiří</t>
  </si>
  <si>
    <t>radní nebodoval</t>
  </si>
  <si>
    <t>radní nebodovala</t>
  </si>
  <si>
    <t>60%</t>
  </si>
  <si>
    <t>3039/2019</t>
  </si>
  <si>
    <t>Stehy</t>
  </si>
  <si>
    <t>Artcam Films s.r.o.</t>
  </si>
  <si>
    <t>Tabakov, Diana</t>
  </si>
  <si>
    <t>Šoba, Přemysl</t>
  </si>
  <si>
    <t>3108/2019</t>
  </si>
  <si>
    <t>Distribuce filmu Parazit</t>
  </si>
  <si>
    <t>Aerofilms s.r.o.</t>
  </si>
  <si>
    <t>3109/2019</t>
  </si>
  <si>
    <t>Distribuce filmu Takové krásné šaty</t>
  </si>
  <si>
    <t>Asociace českých filmových klubů, z.s.</t>
  </si>
  <si>
    <t>Kot, Peter</t>
  </si>
  <si>
    <t>Cielová, Hana</t>
  </si>
  <si>
    <t>3119/2019</t>
  </si>
  <si>
    <t>Distribuce filmu Tiché doteky</t>
  </si>
  <si>
    <t>Tomek, Ivan</t>
  </si>
  <si>
    <t>Čeněk, David</t>
  </si>
  <si>
    <t>3127/2019</t>
  </si>
  <si>
    <t>Distribuce filmu Narušitel systému</t>
  </si>
  <si>
    <t>Film Europe s.r.o.</t>
  </si>
  <si>
    <t>Pechánková Milica</t>
  </si>
  <si>
    <t>3139/2019</t>
  </si>
  <si>
    <t>Abstinent</t>
  </si>
  <si>
    <t>Cinemart, a.s.</t>
  </si>
  <si>
    <t>3164/2019</t>
  </si>
  <si>
    <t>Aquarela</t>
  </si>
  <si>
    <t>Slavík Petr</t>
  </si>
  <si>
    <t>Štrbová, Denisa</t>
  </si>
  <si>
    <t>3146/2019</t>
  </si>
  <si>
    <t>Bluesman</t>
  </si>
  <si>
    <t>Pilot Film s.r.o.</t>
  </si>
  <si>
    <t>3192/2019</t>
  </si>
  <si>
    <t>Pražské orgie</t>
  </si>
  <si>
    <t>Prague Movie Company s.r.o.</t>
  </si>
  <si>
    <t>3193/2019</t>
  </si>
  <si>
    <t>Distribuce filmu Budiž světlo</t>
  </si>
  <si>
    <t>3153/2019</t>
  </si>
  <si>
    <t>Hra</t>
  </si>
  <si>
    <t>Spěšný, Karel</t>
  </si>
  <si>
    <t>3194/2019</t>
  </si>
  <si>
    <t>Staříci - distribuce</t>
  </si>
  <si>
    <t>endorfilm s.r.o.</t>
  </si>
  <si>
    <t>David Čeněk</t>
  </si>
  <si>
    <t>3195/2019</t>
  </si>
  <si>
    <t>Distribuce filmu Dobrá smrt</t>
  </si>
  <si>
    <t>MasterFilm s.r.o.</t>
  </si>
  <si>
    <t>3197/2019</t>
  </si>
  <si>
    <t>Kuli Film s.r.o.</t>
  </si>
  <si>
    <t>50%</t>
  </si>
  <si>
    <t>65%</t>
  </si>
  <si>
    <t>85%</t>
  </si>
  <si>
    <t>75%</t>
  </si>
  <si>
    <t>79%</t>
  </si>
  <si>
    <t>3155/2019</t>
  </si>
  <si>
    <t>Distribuce filmu Synonyma</t>
  </si>
  <si>
    <t>3196/2019</t>
  </si>
  <si>
    <t>Distribuce filmu Boží láska</t>
  </si>
  <si>
    <t>3198/2019</t>
  </si>
  <si>
    <t>Vlastníci</t>
  </si>
  <si>
    <t>3199/2019</t>
  </si>
  <si>
    <t>Distribuce filmu Mladý Ahmed</t>
  </si>
  <si>
    <t>3201/2019</t>
  </si>
  <si>
    <t>Jiří Trnka: Nalezený přítel</t>
  </si>
  <si>
    <t>Šaroch, Petr</t>
  </si>
  <si>
    <t>3202/2019</t>
  </si>
  <si>
    <t>Sólo</t>
  </si>
  <si>
    <t>3210/2019</t>
  </si>
  <si>
    <t>Distribuce filmu Sbohem, synu</t>
  </si>
  <si>
    <t>3211/2019</t>
  </si>
  <si>
    <t>Distribuce filmu Pardon, nezastihli jsme vás</t>
  </si>
  <si>
    <t>3219/2019</t>
  </si>
  <si>
    <t>Fany a pes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</si>
  <si>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2019-3-1-2</t>
    </r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</si>
  <si>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</si>
  <si>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4. 2019 - 30. 9. 2019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</si>
  <si>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2020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</si>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</sst>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4">
    <xf numFmtId="0" fontId="0" fillId="0" borderId="0"/>
    <xf numFmtId="0" fontId="7" fillId="0" borderId="0"/>
    <xf numFmtId="0" fontId="8" fillId="0" borderId="0" applyFill="0" applyProtection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right" vertical="top" wrapText="1"/>
    </xf>
    <xf numFmtId="49" fontId="4" fillId="2" borderId="10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2" fontId="5" fillId="2" borderId="10" xfId="0" applyNumberFormat="1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right" vertical="top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 wrapText="1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 wrapText="1"/>
    </xf>
    <xf numFmtId="0" fontId="4" fillId="2" borderId="12" xfId="1" applyFont="1" applyFill="1" applyBorder="1" applyAlignment="1" applyProtection="1">
      <alignment horizontal="left" vertical="top"/>
      <protection locked="0"/>
    </xf>
    <xf numFmtId="3" fontId="4" fillId="2" borderId="12" xfId="1" applyNumberFormat="1" applyFont="1" applyFill="1" applyBorder="1" applyAlignment="1" applyProtection="1">
      <alignment horizontal="right" vertical="center"/>
      <protection locked="0"/>
    </xf>
    <xf numFmtId="3" fontId="4" fillId="2" borderId="13" xfId="1" applyNumberFormat="1" applyFont="1" applyFill="1" applyBorder="1" applyAlignment="1" applyProtection="1">
      <alignment horizontal="right" vertical="center"/>
      <protection locked="0"/>
    </xf>
    <xf numFmtId="0" fontId="4" fillId="2" borderId="14" xfId="1" applyFont="1" applyFill="1" applyBorder="1" applyAlignment="1" applyProtection="1">
      <alignment horizontal="left" vertical="top"/>
      <protection locked="0"/>
    </xf>
    <xf numFmtId="9" fontId="4" fillId="2" borderId="0" xfId="3" applyFont="1" applyFill="1" applyAlignment="1">
      <alignment horizontal="left" vertical="top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center" vertical="top"/>
      <protection locked="0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12" xfId="1" applyFont="1" applyFill="1" applyBorder="1" applyAlignment="1" applyProtection="1">
      <alignment horizontal="center" vertical="top"/>
      <protection locked="0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  <xf numFmtId="9" fontId="4" fillId="2" borderId="12" xfId="1" applyNumberFormat="1" applyFont="1" applyFill="1" applyBorder="1" applyAlignment="1" applyProtection="1">
      <alignment horizontal="center" vertical="top"/>
      <protection locked="0"/>
    </xf>
    <xf numFmtId="14" fontId="4" fillId="2" borderId="12" xfId="1" applyNumberFormat="1" applyFont="1" applyFill="1" applyBorder="1" applyAlignment="1" applyProtection="1">
      <alignment horizontal="center" vertical="top"/>
      <protection locked="0"/>
    </xf>
    <xf numFmtId="3" fontId="4" fillId="2" borderId="15" xfId="1" applyNumberFormat="1" applyFont="1" applyFill="1" applyBorder="1" applyAlignment="1" applyProtection="1">
      <alignment horizontal="right" vertical="center"/>
      <protection locked="0"/>
    </xf>
    <xf numFmtId="0" fontId="4" fillId="2" borderId="16" xfId="1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10" xfId="0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2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left" vertical="top"/>
    </xf>
  </cellXfs>
  <cellStyles count="4">
    <cellStyle name="Normální" xfId="0" builtinId="0"/>
    <cellStyle name="Normální 2" xfId="1" xr:uid="{1F7830BF-FCBF-4C6F-A8C5-4F8EC58D9315}"/>
    <cellStyle name="Normální 3" xfId="2" xr:uid="{7F5A9EFD-F5E2-462C-B11E-EC9F1C39DFD8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45"/>
  <sheetViews>
    <sheetView tabSelected="1"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710937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90" ht="38.25" customHeight="1" x14ac:dyDescent="0.25">
      <c r="A1" s="1" t="s">
        <v>157</v>
      </c>
    </row>
    <row r="2" spans="1:90" x14ac:dyDescent="0.25">
      <c r="A2" s="8" t="s">
        <v>152</v>
      </c>
      <c r="D2" s="15" t="s">
        <v>22</v>
      </c>
    </row>
    <row r="3" spans="1:90" x14ac:dyDescent="0.25">
      <c r="A3" s="8" t="s">
        <v>153</v>
      </c>
      <c r="D3" s="13" t="s">
        <v>38</v>
      </c>
    </row>
    <row r="4" spans="1:90" x14ac:dyDescent="0.25">
      <c r="A4" s="8" t="s">
        <v>154</v>
      </c>
      <c r="D4" s="13" t="s">
        <v>39</v>
      </c>
    </row>
    <row r="5" spans="1:90" x14ac:dyDescent="0.25">
      <c r="A5" s="8" t="s">
        <v>41</v>
      </c>
      <c r="D5" s="13" t="s">
        <v>40</v>
      </c>
    </row>
    <row r="6" spans="1:90" x14ac:dyDescent="0.25">
      <c r="A6" s="8"/>
      <c r="D6" s="13" t="s">
        <v>45</v>
      </c>
    </row>
    <row r="7" spans="1:90" x14ac:dyDescent="0.25">
      <c r="A7" s="8" t="s">
        <v>155</v>
      </c>
    </row>
    <row r="8" spans="1:90" x14ac:dyDescent="0.25">
      <c r="A8" s="8" t="s">
        <v>21</v>
      </c>
      <c r="D8" s="15" t="s">
        <v>23</v>
      </c>
    </row>
    <row r="9" spans="1:90" x14ac:dyDescent="0.25">
      <c r="A9" s="73" t="s">
        <v>156</v>
      </c>
      <c r="D9" s="13" t="s">
        <v>35</v>
      </c>
      <c r="F9" s="2" t="s">
        <v>36</v>
      </c>
    </row>
    <row r="10" spans="1:90" ht="27" customHeight="1" x14ac:dyDescent="0.25">
      <c r="F10" s="55" t="s">
        <v>37</v>
      </c>
      <c r="G10" s="55"/>
      <c r="H10" s="55"/>
      <c r="I10" s="55"/>
      <c r="J10" s="55"/>
    </row>
    <row r="11" spans="1:90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90" x14ac:dyDescent="0.25">
      <c r="A12" s="4"/>
    </row>
    <row r="13" spans="1:90" ht="26.45" customHeight="1" x14ac:dyDescent="0.25">
      <c r="A13" s="54" t="s">
        <v>0</v>
      </c>
      <c r="B13" s="54" t="s">
        <v>1</v>
      </c>
      <c r="C13" s="54" t="s">
        <v>16</v>
      </c>
      <c r="D13" s="57" t="s">
        <v>13</v>
      </c>
      <c r="E13" s="58" t="s">
        <v>2</v>
      </c>
      <c r="F13" s="54" t="s">
        <v>29</v>
      </c>
      <c r="G13" s="54"/>
      <c r="H13" s="54" t="s">
        <v>30</v>
      </c>
      <c r="I13" s="54"/>
      <c r="J13" s="54" t="s">
        <v>31</v>
      </c>
      <c r="K13" s="54" t="s">
        <v>14</v>
      </c>
      <c r="L13" s="54" t="s">
        <v>15</v>
      </c>
      <c r="M13" s="54" t="s">
        <v>27</v>
      </c>
      <c r="N13" s="54" t="s">
        <v>28</v>
      </c>
      <c r="O13" s="54" t="s">
        <v>32</v>
      </c>
      <c r="P13" s="54" t="s">
        <v>3</v>
      </c>
      <c r="Q13" s="54" t="s">
        <v>4</v>
      </c>
      <c r="R13" s="54" t="s">
        <v>5</v>
      </c>
      <c r="S13" s="54" t="s">
        <v>6</v>
      </c>
      <c r="T13" s="54" t="s">
        <v>7</v>
      </c>
      <c r="U13" s="54" t="s">
        <v>8</v>
      </c>
      <c r="V13" s="54" t="s">
        <v>9</v>
      </c>
      <c r="W13" s="54" t="s">
        <v>10</v>
      </c>
      <c r="X13" s="54" t="s">
        <v>11</v>
      </c>
      <c r="Y13" s="54" t="s">
        <v>12</v>
      </c>
    </row>
    <row r="14" spans="1:90" ht="59.45" customHeight="1" x14ac:dyDescent="0.25">
      <c r="A14" s="54"/>
      <c r="B14" s="54"/>
      <c r="C14" s="54"/>
      <c r="D14" s="57"/>
      <c r="E14" s="58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90" ht="28.9" customHeight="1" x14ac:dyDescent="0.25">
      <c r="A15" s="54"/>
      <c r="B15" s="54"/>
      <c r="C15" s="54"/>
      <c r="D15" s="57"/>
      <c r="E15" s="58"/>
      <c r="F15" s="24" t="s">
        <v>24</v>
      </c>
      <c r="G15" s="25" t="s">
        <v>25</v>
      </c>
      <c r="H15" s="25" t="s">
        <v>24</v>
      </c>
      <c r="I15" s="25" t="s">
        <v>25</v>
      </c>
      <c r="J15" s="25" t="s">
        <v>26</v>
      </c>
      <c r="K15" s="25" t="s">
        <v>18</v>
      </c>
      <c r="L15" s="25" t="s">
        <v>18</v>
      </c>
      <c r="M15" s="25" t="s">
        <v>19</v>
      </c>
      <c r="N15" s="25" t="s">
        <v>20</v>
      </c>
      <c r="O15" s="25" t="s">
        <v>20</v>
      </c>
      <c r="P15" s="25" t="s">
        <v>19</v>
      </c>
      <c r="Q15" s="25"/>
      <c r="R15" s="25"/>
      <c r="S15" s="25"/>
      <c r="T15" s="39"/>
      <c r="U15" s="25"/>
      <c r="V15" s="39"/>
      <c r="W15" s="25"/>
      <c r="X15" s="39"/>
      <c r="Y15" s="25"/>
    </row>
    <row r="16" spans="1:90" s="6" customFormat="1" ht="12.75" customHeight="1" x14ac:dyDescent="0.25">
      <c r="A16" s="18" t="s">
        <v>48</v>
      </c>
      <c r="B16" s="18" t="s">
        <v>50</v>
      </c>
      <c r="C16" s="18" t="s">
        <v>49</v>
      </c>
      <c r="D16" s="26">
        <v>503970</v>
      </c>
      <c r="E16" s="26">
        <v>250000</v>
      </c>
      <c r="F16" s="18" t="s">
        <v>51</v>
      </c>
      <c r="G16" s="27" t="s">
        <v>52</v>
      </c>
      <c r="H16" s="18" t="s">
        <v>54</v>
      </c>
      <c r="I16" s="27" t="s">
        <v>55</v>
      </c>
      <c r="J16" s="20">
        <v>31.6</v>
      </c>
      <c r="K16" s="20">
        <v>13</v>
      </c>
      <c r="L16" s="20">
        <v>12</v>
      </c>
      <c r="M16" s="20">
        <v>5</v>
      </c>
      <c r="N16" s="20">
        <v>8</v>
      </c>
      <c r="O16" s="20">
        <v>9</v>
      </c>
      <c r="P16" s="20">
        <v>5</v>
      </c>
      <c r="Q16" s="20">
        <f>SUM(J16:P16)</f>
        <v>83.6</v>
      </c>
      <c r="R16" s="21">
        <v>250000</v>
      </c>
      <c r="S16" s="18" t="s">
        <v>53</v>
      </c>
      <c r="T16" s="45" t="s">
        <v>52</v>
      </c>
      <c r="U16" s="22" t="s">
        <v>52</v>
      </c>
      <c r="V16" s="47">
        <v>0.5</v>
      </c>
      <c r="W16" s="22" t="s">
        <v>56</v>
      </c>
      <c r="X16" s="23">
        <v>44012</v>
      </c>
      <c r="Y16" s="23">
        <v>44012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17" customFormat="1" ht="12.75" customHeight="1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23.6</v>
      </c>
      <c r="K17" s="20">
        <v>13</v>
      </c>
      <c r="L17" s="20">
        <v>8.8000000000000007</v>
      </c>
      <c r="M17" s="20">
        <v>4</v>
      </c>
      <c r="N17" s="20">
        <v>4.5999999999999996</v>
      </c>
      <c r="O17" s="20">
        <v>4.5999999999999996</v>
      </c>
      <c r="P17" s="20">
        <v>4</v>
      </c>
      <c r="Q17" s="20">
        <f t="shared" ref="Q17:Q34" si="0">SUM(J17:P17)</f>
        <v>62.600000000000009</v>
      </c>
      <c r="R17" s="21"/>
      <c r="S17" s="18" t="s">
        <v>53</v>
      </c>
      <c r="T17" s="45" t="s">
        <v>62</v>
      </c>
      <c r="U17" s="22"/>
      <c r="V17" s="47">
        <v>0.28999999999999998</v>
      </c>
      <c r="W17" s="22"/>
      <c r="X17" s="23">
        <v>43981</v>
      </c>
      <c r="Y17" s="2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17" customFormat="1" ht="12.75" customHeight="1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24.8</v>
      </c>
      <c r="K18" s="20">
        <v>13.2</v>
      </c>
      <c r="L18" s="20">
        <v>8.6</v>
      </c>
      <c r="M18" s="20">
        <v>3.4</v>
      </c>
      <c r="N18" s="20">
        <v>5.8</v>
      </c>
      <c r="O18" s="20">
        <v>5.2</v>
      </c>
      <c r="P18" s="20">
        <v>4</v>
      </c>
      <c r="Q18" s="20">
        <f t="shared" si="0"/>
        <v>65</v>
      </c>
      <c r="R18" s="21"/>
      <c r="S18" s="18" t="s">
        <v>53</v>
      </c>
      <c r="T18" s="45" t="s">
        <v>52</v>
      </c>
      <c r="U18" s="22"/>
      <c r="V18" s="47">
        <v>0.6</v>
      </c>
      <c r="W18" s="22"/>
      <c r="X18" s="23">
        <v>44012</v>
      </c>
      <c r="Y18" s="2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17" customFormat="1" ht="12.75" customHeight="1" x14ac:dyDescent="0.25">
      <c r="A19" s="32" t="s">
        <v>67</v>
      </c>
      <c r="B19" s="32" t="s">
        <v>59</v>
      </c>
      <c r="C19" s="32" t="s">
        <v>68</v>
      </c>
      <c r="D19" s="33">
        <v>6053446</v>
      </c>
      <c r="E19" s="33">
        <v>600000</v>
      </c>
      <c r="F19" s="32" t="s">
        <v>69</v>
      </c>
      <c r="G19" s="32" t="s">
        <v>52</v>
      </c>
      <c r="H19" s="32" t="s">
        <v>70</v>
      </c>
      <c r="I19" s="32" t="s">
        <v>52</v>
      </c>
      <c r="J19" s="34">
        <v>32.200000000000003</v>
      </c>
      <c r="K19" s="34">
        <v>13.2</v>
      </c>
      <c r="L19" s="34">
        <v>13</v>
      </c>
      <c r="M19" s="34">
        <v>4.5999999999999996</v>
      </c>
      <c r="N19" s="34">
        <v>7</v>
      </c>
      <c r="O19" s="34">
        <v>8</v>
      </c>
      <c r="P19" s="34">
        <v>4</v>
      </c>
      <c r="Q19" s="34">
        <f t="shared" si="0"/>
        <v>82</v>
      </c>
      <c r="R19" s="35">
        <v>500000</v>
      </c>
      <c r="S19" s="32" t="s">
        <v>53</v>
      </c>
      <c r="T19" s="46" t="s">
        <v>62</v>
      </c>
      <c r="U19" s="36" t="s">
        <v>52</v>
      </c>
      <c r="V19" s="49">
        <v>0.1</v>
      </c>
      <c r="W19" s="36" t="s">
        <v>71</v>
      </c>
      <c r="X19" s="37">
        <v>44012</v>
      </c>
      <c r="Y19" s="37">
        <v>44012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17" customFormat="1" ht="12.75" customHeight="1" x14ac:dyDescent="0.25">
      <c r="A20" s="32" t="s">
        <v>72</v>
      </c>
      <c r="B20" s="32" t="s">
        <v>74</v>
      </c>
      <c r="C20" s="32" t="s">
        <v>73</v>
      </c>
      <c r="D20" s="33">
        <v>3776121</v>
      </c>
      <c r="E20" s="33">
        <v>1500000</v>
      </c>
      <c r="F20" s="32" t="s">
        <v>75</v>
      </c>
      <c r="G20" s="32" t="s">
        <v>52</v>
      </c>
      <c r="H20" s="32" t="s">
        <v>76</v>
      </c>
      <c r="I20" s="32" t="s">
        <v>52</v>
      </c>
      <c r="J20" s="34">
        <v>32.428600000000003</v>
      </c>
      <c r="K20" s="34">
        <v>13.2857</v>
      </c>
      <c r="L20" s="34">
        <v>14.428599999999999</v>
      </c>
      <c r="M20" s="34">
        <v>5</v>
      </c>
      <c r="N20" s="34">
        <v>6.5713999999999997</v>
      </c>
      <c r="O20" s="34">
        <v>7.4286000000000003</v>
      </c>
      <c r="P20" s="34">
        <v>4.7142999999999997</v>
      </c>
      <c r="Q20" s="34">
        <f t="shared" si="0"/>
        <v>83.857199999999992</v>
      </c>
      <c r="R20" s="35">
        <v>1000000</v>
      </c>
      <c r="S20" s="32" t="s">
        <v>53</v>
      </c>
      <c r="T20" s="46" t="s">
        <v>62</v>
      </c>
      <c r="U20" s="22" t="s">
        <v>52</v>
      </c>
      <c r="V20" s="49">
        <v>0.4</v>
      </c>
      <c r="W20" s="36" t="s">
        <v>79</v>
      </c>
      <c r="X20" s="37">
        <v>43921</v>
      </c>
      <c r="Y20" s="37">
        <v>43921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17" customFormat="1" ht="12.75" customHeight="1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26.5</v>
      </c>
      <c r="K21" s="20">
        <v>12.833299999999999</v>
      </c>
      <c r="L21" s="20">
        <v>8.1667000000000005</v>
      </c>
      <c r="M21" s="20">
        <v>3.6667000000000001</v>
      </c>
      <c r="N21" s="20">
        <v>5.8333000000000004</v>
      </c>
      <c r="O21" s="20">
        <v>4.5</v>
      </c>
      <c r="P21" s="20">
        <v>4</v>
      </c>
      <c r="Q21" s="34">
        <f t="shared" si="0"/>
        <v>65.5</v>
      </c>
      <c r="R21" s="21"/>
      <c r="S21" s="18" t="s">
        <v>53</v>
      </c>
      <c r="T21" s="45" t="s">
        <v>62</v>
      </c>
      <c r="U21" s="72"/>
      <c r="V21" s="47">
        <v>0.32</v>
      </c>
      <c r="W21" s="22"/>
      <c r="X21" s="23">
        <v>43920</v>
      </c>
      <c r="Y21" s="23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17" customFormat="1" ht="12.75" customHeight="1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33.166699999999999</v>
      </c>
      <c r="K22" s="20">
        <v>13.666700000000001</v>
      </c>
      <c r="L22" s="20">
        <v>12</v>
      </c>
      <c r="M22" s="20">
        <v>4.8333000000000004</v>
      </c>
      <c r="N22" s="20">
        <v>9</v>
      </c>
      <c r="O22" s="20">
        <v>8.6667000000000005</v>
      </c>
      <c r="P22" s="20">
        <v>5</v>
      </c>
      <c r="Q22" s="34">
        <f t="shared" si="0"/>
        <v>86.333399999999997</v>
      </c>
      <c r="R22" s="19">
        <v>150000</v>
      </c>
      <c r="S22" s="18" t="s">
        <v>53</v>
      </c>
      <c r="T22" s="45" t="s">
        <v>62</v>
      </c>
      <c r="U22" s="47" t="s">
        <v>62</v>
      </c>
      <c r="V22" s="47">
        <v>0.19</v>
      </c>
      <c r="W22" s="22" t="s">
        <v>128</v>
      </c>
      <c r="X22" s="23">
        <v>44104</v>
      </c>
      <c r="Y22" s="23">
        <v>44104</v>
      </c>
      <c r="Z22" s="4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17" customFormat="1" ht="12.75" customHeight="1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10.166700000000001</v>
      </c>
      <c r="L23" s="20">
        <v>12.333299999999999</v>
      </c>
      <c r="M23" s="20">
        <v>4</v>
      </c>
      <c r="N23" s="20">
        <v>6</v>
      </c>
      <c r="O23" s="20">
        <v>5.1666999999999996</v>
      </c>
      <c r="P23" s="20">
        <v>3.5</v>
      </c>
      <c r="Q23" s="34">
        <f t="shared" si="0"/>
        <v>75.166700000000006</v>
      </c>
      <c r="R23" s="19">
        <v>100000</v>
      </c>
      <c r="S23" s="18" t="s">
        <v>53</v>
      </c>
      <c r="T23" s="45" t="s">
        <v>62</v>
      </c>
      <c r="U23" s="22" t="s">
        <v>62</v>
      </c>
      <c r="V23" s="47">
        <v>0.45</v>
      </c>
      <c r="W23" s="22" t="s">
        <v>128</v>
      </c>
      <c r="X23" s="23">
        <v>44104</v>
      </c>
      <c r="Y23" s="23">
        <v>44104</v>
      </c>
      <c r="Z23" s="4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17" customFormat="1" ht="12.75" customHeight="1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34">
        <v>33</v>
      </c>
      <c r="K24" s="34">
        <v>12.833299999999999</v>
      </c>
      <c r="L24" s="34">
        <v>12.5</v>
      </c>
      <c r="M24" s="34">
        <v>3.6667000000000001</v>
      </c>
      <c r="N24" s="34">
        <v>5.5</v>
      </c>
      <c r="O24" s="34">
        <v>6</v>
      </c>
      <c r="P24" s="34">
        <v>5</v>
      </c>
      <c r="Q24" s="34">
        <f t="shared" si="0"/>
        <v>78.5</v>
      </c>
      <c r="R24" s="33">
        <v>350000</v>
      </c>
      <c r="S24" s="32" t="s">
        <v>53</v>
      </c>
      <c r="T24" s="46" t="s">
        <v>52</v>
      </c>
      <c r="U24" s="36" t="s">
        <v>52</v>
      </c>
      <c r="V24" s="49">
        <v>0.55000000000000004</v>
      </c>
      <c r="W24" s="36" t="s">
        <v>56</v>
      </c>
      <c r="X24" s="37">
        <v>44104</v>
      </c>
      <c r="Y24" s="37">
        <v>44104</v>
      </c>
      <c r="Z24" s="4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s="17" customFormat="1" ht="12.75" customHeight="1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35.5</v>
      </c>
      <c r="K25" s="20">
        <v>12.666700000000001</v>
      </c>
      <c r="L25" s="20">
        <v>13</v>
      </c>
      <c r="M25" s="20">
        <v>4.1666999999999996</v>
      </c>
      <c r="N25" s="20">
        <v>6.1666999999999996</v>
      </c>
      <c r="O25" s="20">
        <v>6.3333000000000004</v>
      </c>
      <c r="P25" s="20">
        <v>4</v>
      </c>
      <c r="Q25" s="34">
        <f t="shared" si="0"/>
        <v>81.833399999999997</v>
      </c>
      <c r="R25" s="19">
        <v>150000</v>
      </c>
      <c r="S25" s="18" t="s">
        <v>53</v>
      </c>
      <c r="T25" s="45" t="s">
        <v>62</v>
      </c>
      <c r="U25" s="22" t="s">
        <v>62</v>
      </c>
      <c r="V25" s="47">
        <v>0.34</v>
      </c>
      <c r="W25" s="22" t="s">
        <v>128</v>
      </c>
      <c r="X25" s="23">
        <v>43951</v>
      </c>
      <c r="Y25" s="23">
        <v>43951</v>
      </c>
      <c r="Z25" s="4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s="17" customFormat="1" ht="12.75" customHeight="1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17.833300000000001</v>
      </c>
      <c r="K26" s="20">
        <v>11.833299999999999</v>
      </c>
      <c r="L26" s="20">
        <v>6</v>
      </c>
      <c r="M26" s="20">
        <v>3.8332999999999999</v>
      </c>
      <c r="N26" s="20">
        <v>7</v>
      </c>
      <c r="O26" s="20">
        <v>6.6666999999999996</v>
      </c>
      <c r="P26" s="20">
        <v>4.3333000000000004</v>
      </c>
      <c r="Q26" s="34">
        <f t="shared" si="0"/>
        <v>57.499900000000004</v>
      </c>
      <c r="R26" s="21"/>
      <c r="S26" s="18" t="s">
        <v>53</v>
      </c>
      <c r="T26" s="45" t="s">
        <v>52</v>
      </c>
      <c r="U26" s="22"/>
      <c r="V26" s="47">
        <v>0.5</v>
      </c>
      <c r="W26" s="22"/>
      <c r="X26" s="23">
        <v>44104</v>
      </c>
      <c r="Y26" s="23"/>
      <c r="Z26" s="4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s="17" customFormat="1" ht="12.75" customHeight="1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34">
        <v>30.666699999999999</v>
      </c>
      <c r="K27" s="34">
        <v>11.333299999999999</v>
      </c>
      <c r="L27" s="34">
        <v>11</v>
      </c>
      <c r="M27" s="34">
        <v>4.1666999999999996</v>
      </c>
      <c r="N27" s="34">
        <v>6.1666999999999996</v>
      </c>
      <c r="O27" s="34">
        <v>6.3333000000000004</v>
      </c>
      <c r="P27" s="34">
        <v>3.3332999999999999</v>
      </c>
      <c r="Q27" s="34">
        <f t="shared" si="0"/>
        <v>72.999999999999986</v>
      </c>
      <c r="R27" s="41">
        <v>150000</v>
      </c>
      <c r="S27" s="32" t="s">
        <v>53</v>
      </c>
      <c r="T27" s="48" t="s">
        <v>52</v>
      </c>
      <c r="U27" s="36" t="s">
        <v>52</v>
      </c>
      <c r="V27" s="50">
        <v>0.73</v>
      </c>
      <c r="W27" s="36" t="s">
        <v>129</v>
      </c>
      <c r="X27" s="51">
        <v>44104</v>
      </c>
      <c r="Y27" s="51">
        <v>44104</v>
      </c>
      <c r="Z27" s="4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s="17" customFormat="1" ht="12.75" customHeight="1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32</v>
      </c>
      <c r="K28" s="20">
        <v>11.5</v>
      </c>
      <c r="L28" s="20">
        <v>11.5</v>
      </c>
      <c r="M28" s="20">
        <v>4.3333000000000004</v>
      </c>
      <c r="N28" s="20">
        <v>6.3333000000000004</v>
      </c>
      <c r="O28" s="20">
        <v>5.5</v>
      </c>
      <c r="P28" s="20">
        <v>3.3332999999999999</v>
      </c>
      <c r="Q28" s="34">
        <f t="shared" si="0"/>
        <v>74.499899999999997</v>
      </c>
      <c r="R28" s="19">
        <v>100000</v>
      </c>
      <c r="S28" s="18" t="s">
        <v>53</v>
      </c>
      <c r="T28" s="45" t="s">
        <v>52</v>
      </c>
      <c r="U28" s="22" t="s">
        <v>52</v>
      </c>
      <c r="V28" s="47">
        <v>0.53</v>
      </c>
      <c r="W28" s="22" t="s">
        <v>79</v>
      </c>
      <c r="X28" s="23">
        <v>44104</v>
      </c>
      <c r="Y28" s="23">
        <v>44104</v>
      </c>
      <c r="Z28" s="4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s="17" customFormat="1" ht="12.75" customHeight="1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34.833300000000001</v>
      </c>
      <c r="K29" s="20">
        <v>12.333299999999999</v>
      </c>
      <c r="L29" s="20">
        <v>11.666700000000001</v>
      </c>
      <c r="M29" s="20">
        <v>4.5</v>
      </c>
      <c r="N29" s="20">
        <v>7.6666999999999996</v>
      </c>
      <c r="O29" s="20">
        <v>7.6666999999999996</v>
      </c>
      <c r="P29" s="20">
        <v>4</v>
      </c>
      <c r="Q29" s="34">
        <f t="shared" si="0"/>
        <v>82.666700000000006</v>
      </c>
      <c r="R29" s="19">
        <v>150000</v>
      </c>
      <c r="S29" s="18" t="s">
        <v>53</v>
      </c>
      <c r="T29" s="45" t="s">
        <v>62</v>
      </c>
      <c r="U29" s="22" t="s">
        <v>62</v>
      </c>
      <c r="V29" s="47">
        <v>0.31</v>
      </c>
      <c r="W29" s="22" t="s">
        <v>128</v>
      </c>
      <c r="X29" s="23">
        <v>43951</v>
      </c>
      <c r="Y29" s="23">
        <v>43951</v>
      </c>
      <c r="Z29" s="4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s="17" customFormat="1" ht="12.75" customHeight="1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17.166699999999999</v>
      </c>
      <c r="K30" s="20">
        <v>11.5</v>
      </c>
      <c r="L30" s="20">
        <v>7.5</v>
      </c>
      <c r="M30" s="20">
        <v>3.3332999999999999</v>
      </c>
      <c r="N30" s="20">
        <v>4.5</v>
      </c>
      <c r="O30" s="20">
        <v>6.1666999999999996</v>
      </c>
      <c r="P30" s="20">
        <v>3</v>
      </c>
      <c r="Q30" s="34">
        <f t="shared" si="0"/>
        <v>53.166699999999999</v>
      </c>
      <c r="R30" s="21"/>
      <c r="S30" s="18" t="s">
        <v>53</v>
      </c>
      <c r="T30" s="45" t="s">
        <v>52</v>
      </c>
      <c r="U30" s="22"/>
      <c r="V30" s="47">
        <v>0.21</v>
      </c>
      <c r="W30" s="22"/>
      <c r="X30" s="23">
        <v>44104</v>
      </c>
      <c r="Y30" s="23"/>
      <c r="Z30" s="4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17" customFormat="1" ht="12.75" customHeight="1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34">
        <v>34.666699999999999</v>
      </c>
      <c r="K31" s="34">
        <v>11</v>
      </c>
      <c r="L31" s="34">
        <v>12.333299999999999</v>
      </c>
      <c r="M31" s="34">
        <v>4.1666999999999996</v>
      </c>
      <c r="N31" s="34">
        <v>5.8333000000000004</v>
      </c>
      <c r="O31" s="34">
        <v>5</v>
      </c>
      <c r="P31" s="34">
        <v>3.5</v>
      </c>
      <c r="Q31" s="34">
        <f t="shared" si="0"/>
        <v>76.5</v>
      </c>
      <c r="R31" s="33">
        <v>200000</v>
      </c>
      <c r="S31" s="32" t="s">
        <v>53</v>
      </c>
      <c r="T31" s="46" t="s">
        <v>52</v>
      </c>
      <c r="U31" s="36" t="s">
        <v>52</v>
      </c>
      <c r="V31" s="49">
        <v>0.56999999999999995</v>
      </c>
      <c r="W31" s="36" t="s">
        <v>130</v>
      </c>
      <c r="X31" s="37">
        <v>44104</v>
      </c>
      <c r="Y31" s="37">
        <v>44104</v>
      </c>
      <c r="Z31" s="4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s="17" customFormat="1" ht="12.75" customHeight="1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32</v>
      </c>
      <c r="K32" s="20">
        <v>11</v>
      </c>
      <c r="L32" s="20">
        <v>11.833299999999999</v>
      </c>
      <c r="M32" s="20">
        <v>4.1666999999999996</v>
      </c>
      <c r="N32" s="20">
        <v>5.1666999999999996</v>
      </c>
      <c r="O32" s="20">
        <v>6.1666999999999996</v>
      </c>
      <c r="P32" s="20">
        <v>3.1667000000000001</v>
      </c>
      <c r="Q32" s="34">
        <f t="shared" si="0"/>
        <v>73.500100000000018</v>
      </c>
      <c r="R32" s="19">
        <v>230000</v>
      </c>
      <c r="S32" s="18" t="s">
        <v>53</v>
      </c>
      <c r="T32" s="45" t="s">
        <v>52</v>
      </c>
      <c r="U32" s="22" t="s">
        <v>52</v>
      </c>
      <c r="V32" s="47">
        <v>0.66</v>
      </c>
      <c r="W32" s="22" t="s">
        <v>131</v>
      </c>
      <c r="X32" s="23">
        <v>44104</v>
      </c>
      <c r="Y32" s="23">
        <v>44104</v>
      </c>
      <c r="Z32" s="44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s="17" customFormat="1" ht="12.75" customHeight="1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31.833300000000001</v>
      </c>
      <c r="K33" s="20">
        <v>11.166700000000001</v>
      </c>
      <c r="L33" s="20">
        <v>12.166700000000001</v>
      </c>
      <c r="M33" s="20">
        <v>4.8333000000000004</v>
      </c>
      <c r="N33" s="20">
        <v>7.8333000000000004</v>
      </c>
      <c r="O33" s="20">
        <v>7.1666999999999996</v>
      </c>
      <c r="P33" s="20">
        <v>3.3332999999999999</v>
      </c>
      <c r="Q33" s="34">
        <f t="shared" si="0"/>
        <v>78.333299999999994</v>
      </c>
      <c r="R33" s="19">
        <v>150000</v>
      </c>
      <c r="S33" s="18" t="s">
        <v>53</v>
      </c>
      <c r="T33" s="45" t="s">
        <v>52</v>
      </c>
      <c r="U33" s="22" t="s">
        <v>52</v>
      </c>
      <c r="V33" s="47">
        <v>0.52</v>
      </c>
      <c r="W33" s="22" t="s">
        <v>130</v>
      </c>
      <c r="X33" s="23">
        <v>43982</v>
      </c>
      <c r="Y33" s="23">
        <v>43982</v>
      </c>
      <c r="Z33" s="44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90" s="17" customFormat="1" ht="12.75" customHeight="1" x14ac:dyDescent="0.25">
      <c r="A34" s="32" t="s">
        <v>126</v>
      </c>
      <c r="B34" s="32" t="s">
        <v>127</v>
      </c>
      <c r="C34" s="32" t="s">
        <v>64</v>
      </c>
      <c r="D34" s="33">
        <v>1593000</v>
      </c>
      <c r="E34" s="52">
        <v>387000</v>
      </c>
      <c r="F34" s="32" t="s">
        <v>51</v>
      </c>
      <c r="G34" s="32" t="s">
        <v>62</v>
      </c>
      <c r="H34" s="32" t="s">
        <v>54</v>
      </c>
      <c r="I34" s="53" t="s">
        <v>52</v>
      </c>
      <c r="J34" s="34">
        <v>29.333300000000001</v>
      </c>
      <c r="K34" s="34">
        <v>11.166700000000001</v>
      </c>
      <c r="L34" s="34">
        <v>10.833299999999999</v>
      </c>
      <c r="M34" s="34">
        <v>4.3333000000000004</v>
      </c>
      <c r="N34" s="34">
        <v>5.6666999999999996</v>
      </c>
      <c r="O34" s="34">
        <v>7.1666999999999996</v>
      </c>
      <c r="P34" s="34">
        <v>2.6667000000000001</v>
      </c>
      <c r="Q34" s="34">
        <f t="shared" si="0"/>
        <v>71.166700000000006</v>
      </c>
      <c r="R34" s="33">
        <v>200000</v>
      </c>
      <c r="S34" s="32" t="s">
        <v>53</v>
      </c>
      <c r="T34" s="46" t="s">
        <v>52</v>
      </c>
      <c r="U34" s="36" t="s">
        <v>52</v>
      </c>
      <c r="V34" s="49">
        <v>0.24</v>
      </c>
      <c r="W34" s="36" t="s">
        <v>132</v>
      </c>
      <c r="X34" s="37">
        <v>44104</v>
      </c>
      <c r="Y34" s="37">
        <v>44104</v>
      </c>
      <c r="Z34" s="44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90" s="17" customFormat="1" ht="12.75" customHeight="1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31.333300000000001</v>
      </c>
      <c r="K35" s="20">
        <v>12</v>
      </c>
      <c r="L35" s="20">
        <v>12.166700000000001</v>
      </c>
      <c r="M35" s="20">
        <v>3.3332999999999999</v>
      </c>
      <c r="N35" s="20">
        <v>5</v>
      </c>
      <c r="O35" s="20">
        <v>4.3333000000000004</v>
      </c>
      <c r="P35" s="20">
        <v>4</v>
      </c>
      <c r="Q35" s="20">
        <v>72.166700000000006</v>
      </c>
      <c r="R35" s="19">
        <v>50000</v>
      </c>
      <c r="S35" s="18" t="s">
        <v>53</v>
      </c>
      <c r="T35" s="45" t="s">
        <v>62</v>
      </c>
      <c r="U35" s="22" t="s">
        <v>62</v>
      </c>
      <c r="V35" s="47">
        <v>0.33</v>
      </c>
      <c r="W35" s="22" t="s">
        <v>128</v>
      </c>
      <c r="X35" s="23">
        <v>43982</v>
      </c>
      <c r="Y35" s="23">
        <v>43982</v>
      </c>
      <c r="Z35" s="44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:90" s="17" customFormat="1" ht="12.75" customHeight="1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28.333300000000001</v>
      </c>
      <c r="K36" s="20">
        <v>13.5</v>
      </c>
      <c r="L36" s="20">
        <v>9.8332999999999995</v>
      </c>
      <c r="M36" s="20">
        <v>4.1666999999999996</v>
      </c>
      <c r="N36" s="20">
        <v>6.6666999999999996</v>
      </c>
      <c r="O36" s="20">
        <v>6.5</v>
      </c>
      <c r="P36" s="20">
        <v>4.8333000000000004</v>
      </c>
      <c r="Q36" s="20">
        <v>73.833299999999994</v>
      </c>
      <c r="R36" s="19">
        <v>70000</v>
      </c>
      <c r="S36" s="18" t="s">
        <v>53</v>
      </c>
      <c r="T36" s="45" t="s">
        <v>62</v>
      </c>
      <c r="U36" s="22" t="s">
        <v>62</v>
      </c>
      <c r="V36" s="47">
        <v>0.45</v>
      </c>
      <c r="W36" s="22" t="s">
        <v>128</v>
      </c>
      <c r="X36" s="23">
        <v>44104</v>
      </c>
      <c r="Y36" s="23">
        <v>44104</v>
      </c>
      <c r="Z36" s="44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:90" s="17" customFormat="1" ht="12.75" customHeight="1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32.833300000000001</v>
      </c>
      <c r="K37" s="20">
        <v>13</v>
      </c>
      <c r="L37" s="20">
        <v>12.5</v>
      </c>
      <c r="M37" s="20">
        <v>4.3333000000000004</v>
      </c>
      <c r="N37" s="20">
        <v>7.3333000000000004</v>
      </c>
      <c r="O37" s="20">
        <v>7.6666999999999996</v>
      </c>
      <c r="P37" s="20">
        <v>4.8333000000000004</v>
      </c>
      <c r="Q37" s="20">
        <v>82.5</v>
      </c>
      <c r="R37" s="19">
        <v>400000</v>
      </c>
      <c r="S37" s="18" t="s">
        <v>53</v>
      </c>
      <c r="T37" s="45" t="s">
        <v>52</v>
      </c>
      <c r="U37" s="22" t="s">
        <v>52</v>
      </c>
      <c r="V37" s="47">
        <v>0.38</v>
      </c>
      <c r="W37" s="22" t="s">
        <v>129</v>
      </c>
      <c r="X37" s="23">
        <v>44104</v>
      </c>
      <c r="Y37" s="23">
        <v>44104</v>
      </c>
      <c r="Z37" s="44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:90" s="17" customFormat="1" ht="12.75" customHeight="1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33.833300000000001</v>
      </c>
      <c r="K38" s="20">
        <v>12</v>
      </c>
      <c r="L38" s="20">
        <v>12</v>
      </c>
      <c r="M38" s="20">
        <v>3.3332999999999999</v>
      </c>
      <c r="N38" s="20">
        <v>4.8333000000000004</v>
      </c>
      <c r="O38" s="20">
        <v>4.5</v>
      </c>
      <c r="P38" s="20">
        <v>4</v>
      </c>
      <c r="Q38" s="20">
        <v>74.5</v>
      </c>
      <c r="R38" s="19">
        <v>50000</v>
      </c>
      <c r="S38" s="18" t="s">
        <v>53</v>
      </c>
      <c r="T38" s="45" t="s">
        <v>62</v>
      </c>
      <c r="U38" s="22" t="s">
        <v>62</v>
      </c>
      <c r="V38" s="47">
        <v>0.28000000000000003</v>
      </c>
      <c r="W38" s="22" t="s">
        <v>128</v>
      </c>
      <c r="X38" s="23">
        <v>44012</v>
      </c>
      <c r="Y38" s="23">
        <v>44012</v>
      </c>
      <c r="Z38" s="44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:90" s="17" customFormat="1" ht="12.75" customHeight="1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27.666699999999999</v>
      </c>
      <c r="K39" s="20">
        <v>13.166700000000001</v>
      </c>
      <c r="L39" s="20">
        <v>10.5</v>
      </c>
      <c r="M39" s="20">
        <v>4.1666999999999996</v>
      </c>
      <c r="N39" s="20">
        <v>6.6666999999999996</v>
      </c>
      <c r="O39" s="20">
        <v>6.1666999999999996</v>
      </c>
      <c r="P39" s="20">
        <v>4.8333000000000004</v>
      </c>
      <c r="Q39" s="20">
        <v>73.166700000000006</v>
      </c>
      <c r="R39" s="19">
        <v>150000</v>
      </c>
      <c r="S39" s="18" t="s">
        <v>53</v>
      </c>
      <c r="T39" s="45" t="s">
        <v>52</v>
      </c>
      <c r="U39" s="22" t="s">
        <v>52</v>
      </c>
      <c r="V39" s="47">
        <v>0.53</v>
      </c>
      <c r="W39" s="22" t="s">
        <v>56</v>
      </c>
      <c r="X39" s="23">
        <v>44104</v>
      </c>
      <c r="Y39" s="23">
        <v>44104</v>
      </c>
      <c r="Z39" s="44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:90" s="17" customFormat="1" ht="12.75" customHeight="1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29.666699999999999</v>
      </c>
      <c r="K40" s="20">
        <v>12.5</v>
      </c>
      <c r="L40" s="20">
        <v>11.5</v>
      </c>
      <c r="M40" s="20">
        <v>4.1666999999999996</v>
      </c>
      <c r="N40" s="20">
        <v>7.1666999999999996</v>
      </c>
      <c r="O40" s="20">
        <v>7.1666999999999996</v>
      </c>
      <c r="P40" s="20">
        <v>4</v>
      </c>
      <c r="Q40" s="20">
        <v>76.166700000000006</v>
      </c>
      <c r="R40" s="19">
        <v>150000</v>
      </c>
      <c r="S40" s="18" t="s">
        <v>53</v>
      </c>
      <c r="T40" s="45" t="s">
        <v>52</v>
      </c>
      <c r="U40" s="22" t="s">
        <v>52</v>
      </c>
      <c r="V40" s="47">
        <v>0.65</v>
      </c>
      <c r="W40" s="22" t="s">
        <v>79</v>
      </c>
      <c r="X40" s="23">
        <v>43982</v>
      </c>
      <c r="Y40" s="23">
        <v>43982</v>
      </c>
      <c r="Z40" s="44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s="17" customFormat="1" ht="12.75" customHeight="1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32</v>
      </c>
      <c r="K41" s="20">
        <v>12</v>
      </c>
      <c r="L41" s="20">
        <v>12.333299999999999</v>
      </c>
      <c r="M41" s="20">
        <v>3.3332999999999999</v>
      </c>
      <c r="N41" s="20">
        <v>5</v>
      </c>
      <c r="O41" s="20">
        <v>4.5</v>
      </c>
      <c r="P41" s="20">
        <v>4</v>
      </c>
      <c r="Q41" s="20">
        <v>73.166700000000006</v>
      </c>
      <c r="R41" s="19">
        <v>50000</v>
      </c>
      <c r="S41" s="18" t="s">
        <v>53</v>
      </c>
      <c r="T41" s="45" t="s">
        <v>62</v>
      </c>
      <c r="U41" s="22" t="s">
        <v>62</v>
      </c>
      <c r="V41" s="47">
        <v>0.45</v>
      </c>
      <c r="W41" s="22" t="s">
        <v>128</v>
      </c>
      <c r="X41" s="23">
        <v>44043</v>
      </c>
      <c r="Y41" s="23">
        <v>44043</v>
      </c>
      <c r="Z41" s="44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:90" s="17" customFormat="1" ht="12.75" customHeight="1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33.666699999999999</v>
      </c>
      <c r="K42" s="20">
        <v>12.166700000000001</v>
      </c>
      <c r="L42" s="20">
        <v>12.166700000000001</v>
      </c>
      <c r="M42" s="20">
        <v>3.3332999999999999</v>
      </c>
      <c r="N42" s="20">
        <v>5</v>
      </c>
      <c r="O42" s="20">
        <v>4.5</v>
      </c>
      <c r="P42" s="20">
        <v>4</v>
      </c>
      <c r="Q42" s="20">
        <v>74.833299999999994</v>
      </c>
      <c r="R42" s="19">
        <v>50000</v>
      </c>
      <c r="S42" s="18" t="s">
        <v>53</v>
      </c>
      <c r="T42" s="45" t="s">
        <v>62</v>
      </c>
      <c r="U42" s="22" t="s">
        <v>62</v>
      </c>
      <c r="V42" s="47">
        <v>0.44</v>
      </c>
      <c r="W42" s="22" t="s">
        <v>128</v>
      </c>
      <c r="X42" s="23">
        <v>44043</v>
      </c>
      <c r="Y42" s="23">
        <v>44043</v>
      </c>
      <c r="Z42" s="44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:90" s="17" customFormat="1" ht="12.75" customHeight="1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30.833300000000001</v>
      </c>
      <c r="K43" s="20">
        <v>12.166700000000001</v>
      </c>
      <c r="L43" s="20">
        <v>12</v>
      </c>
      <c r="M43" s="20">
        <v>4.1666999999999996</v>
      </c>
      <c r="N43" s="20">
        <v>7.1666999999999996</v>
      </c>
      <c r="O43" s="20">
        <v>6.8333000000000004</v>
      </c>
      <c r="P43" s="20">
        <v>3</v>
      </c>
      <c r="Q43" s="20">
        <v>76.166700000000006</v>
      </c>
      <c r="R43" s="19">
        <v>250000</v>
      </c>
      <c r="S43" s="18" t="s">
        <v>53</v>
      </c>
      <c r="T43" s="45" t="s">
        <v>62</v>
      </c>
      <c r="U43" s="22" t="s">
        <v>52</v>
      </c>
      <c r="V43" s="47">
        <v>0.45</v>
      </c>
      <c r="W43" s="22" t="s">
        <v>79</v>
      </c>
      <c r="X43" s="23">
        <v>44104</v>
      </c>
      <c r="Y43" s="23">
        <v>44104</v>
      </c>
      <c r="Z43" s="44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:90" x14ac:dyDescent="0.25">
      <c r="A44" s="17"/>
      <c r="B44" s="17"/>
      <c r="C44" s="17"/>
      <c r="D44" s="29">
        <f>SUM(D16:D43)</f>
        <v>27761457</v>
      </c>
      <c r="E44" s="29">
        <f>SUM(E16:E43)</f>
        <v>9128500</v>
      </c>
      <c r="F44" s="30"/>
      <c r="G44" s="38"/>
      <c r="H44" s="38"/>
      <c r="I44" s="17"/>
      <c r="J44" s="17"/>
      <c r="K44" s="17"/>
      <c r="L44" s="17"/>
      <c r="M44" s="17"/>
      <c r="N44" s="17"/>
      <c r="O44" s="17"/>
      <c r="P44" s="17"/>
      <c r="Q44" s="17"/>
      <c r="R44" s="31">
        <f>SUM(R16:R43)</f>
        <v>4900000</v>
      </c>
      <c r="S44" s="17"/>
      <c r="T44" s="17"/>
      <c r="U44" s="17"/>
      <c r="V44" s="17"/>
      <c r="W44" s="17"/>
      <c r="X44" s="17"/>
      <c r="Y44" s="17"/>
    </row>
    <row r="45" spans="1:90" x14ac:dyDescent="0.25">
      <c r="A45" s="17"/>
      <c r="B45" s="17"/>
      <c r="C45" s="17"/>
      <c r="D45" s="28"/>
      <c r="E45" s="29"/>
      <c r="F45" s="30"/>
      <c r="G45" s="30"/>
      <c r="H45" s="30"/>
      <c r="I45" s="17"/>
      <c r="J45" s="17"/>
      <c r="K45" s="17"/>
      <c r="L45" s="17"/>
      <c r="M45" s="17"/>
      <c r="N45" s="17"/>
      <c r="O45" s="17"/>
      <c r="P45" s="17"/>
      <c r="Q45" s="17" t="s">
        <v>17</v>
      </c>
      <c r="R45" s="31">
        <f>6000000-R44</f>
        <v>1100000</v>
      </c>
      <c r="S45" s="17"/>
      <c r="T45" s="17"/>
      <c r="U45" s="17"/>
      <c r="V45" s="17"/>
      <c r="W45" s="17"/>
      <c r="X45" s="17"/>
      <c r="Y45" s="17"/>
    </row>
  </sheetData>
  <sortState ref="A13:BT16">
    <sortCondition ref="A13"/>
  </sortState>
  <mergeCells count="25">
    <mergeCell ref="A13:A15"/>
    <mergeCell ref="B13:B15"/>
    <mergeCell ref="C13:C15"/>
    <mergeCell ref="D13:D15"/>
    <mergeCell ref="E13:E15"/>
    <mergeCell ref="F10:J10"/>
    <mergeCell ref="D11:J11"/>
    <mergeCell ref="F13:G14"/>
    <mergeCell ref="H13:I14"/>
    <mergeCell ref="X13:X14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J16:J43" xr:uid="{00000000-0002-0000-0000-000000000000}">
      <formula1>40</formula1>
    </dataValidation>
    <dataValidation type="decimal" operator="lessThanOrEqual" allowBlank="1" showInputMessage="1" showErrorMessage="1" error="max. 15" sqref="K16:L43" xr:uid="{00000000-0002-0000-0000-000001000000}">
      <formula1>15</formula1>
    </dataValidation>
    <dataValidation type="decimal" operator="lessThanOrEqual" allowBlank="1" showInputMessage="1" showErrorMessage="1" error="max. 5" sqref="P16:P43 M16:M43" xr:uid="{00000000-0002-0000-0000-000002000000}">
      <formula1>5</formula1>
    </dataValidation>
    <dataValidation type="decimal" operator="lessThanOrEqual" allowBlank="1" showInputMessage="1" showErrorMessage="1" error="max. 10" sqref="N16:O43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B68D-62AD-480F-BB66-02F99D86082D}">
  <dimension ref="A1:CB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8" t="s">
        <v>47</v>
      </c>
      <c r="D2" s="14" t="s">
        <v>22</v>
      </c>
    </row>
    <row r="3" spans="1:80" ht="15" x14ac:dyDescent="0.25">
      <c r="A3" s="4" t="s">
        <v>33</v>
      </c>
      <c r="D3" s="13" t="s">
        <v>38</v>
      </c>
    </row>
    <row r="4" spans="1:80" ht="15" x14ac:dyDescent="0.25">
      <c r="A4" s="8" t="s">
        <v>43</v>
      </c>
      <c r="D4" s="13" t="s">
        <v>39</v>
      </c>
    </row>
    <row r="5" spans="1:80" x14ac:dyDescent="0.25">
      <c r="A5" s="8" t="s">
        <v>41</v>
      </c>
      <c r="D5" s="13" t="s">
        <v>40</v>
      </c>
    </row>
    <row r="6" spans="1:80" x14ac:dyDescent="0.25">
      <c r="A6" s="8"/>
      <c r="D6" s="13" t="s">
        <v>45</v>
      </c>
    </row>
    <row r="7" spans="1:80" ht="15" x14ac:dyDescent="0.25">
      <c r="A7" s="8" t="s">
        <v>44</v>
      </c>
    </row>
    <row r="8" spans="1:80" x14ac:dyDescent="0.25">
      <c r="A8" s="4" t="s">
        <v>21</v>
      </c>
      <c r="D8" s="15" t="s">
        <v>23</v>
      </c>
    </row>
    <row r="9" spans="1:80" ht="15" x14ac:dyDescent="0.25">
      <c r="A9" s="9" t="s">
        <v>42</v>
      </c>
      <c r="D9" s="13" t="s">
        <v>35</v>
      </c>
      <c r="F9" s="2" t="s">
        <v>36</v>
      </c>
    </row>
    <row r="10" spans="1:80" ht="27" customHeight="1" x14ac:dyDescent="0.25">
      <c r="F10" s="55" t="s">
        <v>37</v>
      </c>
      <c r="G10" s="55"/>
      <c r="H10" s="55"/>
      <c r="I10" s="55"/>
      <c r="J10" s="55"/>
    </row>
    <row r="11" spans="1:80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0" x14ac:dyDescent="0.25">
      <c r="A12" s="4"/>
    </row>
    <row r="13" spans="1:80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0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0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0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32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" si="0">SUM(J17:P17)</f>
        <v>62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6</v>
      </c>
      <c r="P18" s="20">
        <v>4</v>
      </c>
      <c r="Q18" s="20">
        <f t="shared" ref="Q18:Q20" si="1">SUM(J18:P18)</f>
        <v>65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1"/>
        <v>83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37</v>
      </c>
      <c r="K20" s="20">
        <v>12</v>
      </c>
      <c r="L20" s="20">
        <v>14</v>
      </c>
      <c r="M20" s="20">
        <v>5</v>
      </c>
      <c r="N20" s="20">
        <v>7</v>
      </c>
      <c r="O20" s="20">
        <v>7</v>
      </c>
      <c r="P20" s="20">
        <v>4</v>
      </c>
      <c r="Q20" s="20">
        <f t="shared" si="1"/>
        <v>86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10</v>
      </c>
      <c r="M21" s="20">
        <v>4</v>
      </c>
      <c r="N21" s="20">
        <v>7</v>
      </c>
      <c r="O21" s="20">
        <v>5</v>
      </c>
      <c r="P21" s="20">
        <v>4</v>
      </c>
      <c r="Q21" s="34">
        <f t="shared" ref="Q21:Q34" si="2">SUM(J21:P21)</f>
        <v>68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37</v>
      </c>
      <c r="K22" s="20">
        <v>13</v>
      </c>
      <c r="L22" s="20">
        <v>14</v>
      </c>
      <c r="M22" s="20">
        <v>5</v>
      </c>
      <c r="N22" s="20">
        <v>9</v>
      </c>
      <c r="O22" s="20">
        <v>8</v>
      </c>
      <c r="P22" s="20">
        <v>5</v>
      </c>
      <c r="Q22" s="34">
        <f t="shared" si="2"/>
        <v>91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36</v>
      </c>
      <c r="K23" s="20">
        <v>12</v>
      </c>
      <c r="L23" s="20">
        <v>13</v>
      </c>
      <c r="M23" s="20">
        <v>5</v>
      </c>
      <c r="N23" s="20">
        <v>7</v>
      </c>
      <c r="O23" s="20">
        <v>6</v>
      </c>
      <c r="P23" s="20">
        <v>4</v>
      </c>
      <c r="Q23" s="34">
        <f t="shared" si="2"/>
        <v>83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13</v>
      </c>
      <c r="L24" s="20">
        <v>13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37</v>
      </c>
      <c r="K25" s="20">
        <v>13</v>
      </c>
      <c r="L25" s="20">
        <v>13</v>
      </c>
      <c r="M25" s="20">
        <v>5</v>
      </c>
      <c r="N25" s="20">
        <v>7</v>
      </c>
      <c r="O25" s="20">
        <v>7</v>
      </c>
      <c r="P25" s="20">
        <v>4</v>
      </c>
      <c r="Q25" s="34">
        <f t="shared" si="2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10</v>
      </c>
      <c r="K26" s="20">
        <v>13</v>
      </c>
      <c r="L26" s="20">
        <v>5</v>
      </c>
      <c r="M26" s="20">
        <v>5</v>
      </c>
      <c r="N26" s="20">
        <v>7</v>
      </c>
      <c r="O26" s="20">
        <v>7</v>
      </c>
      <c r="P26" s="20">
        <v>4</v>
      </c>
      <c r="Q26" s="34">
        <f t="shared" si="2"/>
        <v>51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27</v>
      </c>
      <c r="K27" s="20">
        <v>12</v>
      </c>
      <c r="L27" s="20">
        <v>12</v>
      </c>
      <c r="M27" s="20">
        <v>5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12</v>
      </c>
      <c r="L28" s="20">
        <v>13</v>
      </c>
      <c r="M28" s="20">
        <v>5</v>
      </c>
      <c r="N28" s="20">
        <v>6</v>
      </c>
      <c r="O28" s="20">
        <v>8</v>
      </c>
      <c r="P28" s="20">
        <v>3</v>
      </c>
      <c r="Q28" s="34">
        <f t="shared" si="2"/>
        <v>80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38</v>
      </c>
      <c r="K29" s="20">
        <v>13</v>
      </c>
      <c r="L29" s="20">
        <v>14</v>
      </c>
      <c r="M29" s="20">
        <v>5</v>
      </c>
      <c r="N29" s="20">
        <v>8</v>
      </c>
      <c r="O29" s="20">
        <v>8</v>
      </c>
      <c r="P29" s="20">
        <v>4</v>
      </c>
      <c r="Q29" s="34">
        <f t="shared" si="2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5</v>
      </c>
      <c r="K30" s="20">
        <v>11</v>
      </c>
      <c r="L30" s="20">
        <v>5</v>
      </c>
      <c r="M30" s="20">
        <v>4</v>
      </c>
      <c r="N30" s="20">
        <v>4</v>
      </c>
      <c r="O30" s="20">
        <v>6</v>
      </c>
      <c r="P30" s="20">
        <v>3</v>
      </c>
      <c r="Q30" s="34">
        <f t="shared" si="2"/>
        <v>38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38</v>
      </c>
      <c r="K31" s="20">
        <v>12</v>
      </c>
      <c r="L31" s="20">
        <v>14</v>
      </c>
      <c r="M31" s="20">
        <v>5</v>
      </c>
      <c r="N31" s="20">
        <v>6</v>
      </c>
      <c r="O31" s="20">
        <v>6</v>
      </c>
      <c r="P31" s="20">
        <v>4</v>
      </c>
      <c r="Q31" s="34">
        <f t="shared" si="2"/>
        <v>85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5</v>
      </c>
      <c r="N32" s="20">
        <v>5</v>
      </c>
      <c r="O32" s="20">
        <v>6</v>
      </c>
      <c r="P32" s="20">
        <v>3</v>
      </c>
      <c r="Q32" s="34">
        <f t="shared" si="2"/>
        <v>71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11</v>
      </c>
      <c r="L33" s="20">
        <v>11</v>
      </c>
      <c r="M33" s="20">
        <v>5</v>
      </c>
      <c r="N33" s="20">
        <v>7</v>
      </c>
      <c r="O33" s="20">
        <v>7</v>
      </c>
      <c r="P33" s="20">
        <v>3</v>
      </c>
      <c r="Q33" s="34">
        <f t="shared" si="2"/>
        <v>74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11</v>
      </c>
      <c r="L34" s="20">
        <v>11</v>
      </c>
      <c r="M34" s="20">
        <v>5</v>
      </c>
      <c r="N34" s="20">
        <v>5</v>
      </c>
      <c r="O34" s="20">
        <v>6</v>
      </c>
      <c r="P34" s="20">
        <v>3</v>
      </c>
      <c r="Q34" s="34">
        <f t="shared" si="2"/>
        <v>71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>SUM(J35:P35)</f>
        <v>0</v>
      </c>
      <c r="R35" s="2" t="s">
        <v>78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ref="Q36:Q43" si="3">SUM(J36:P36)</f>
        <v>0</v>
      </c>
      <c r="R36" s="2" t="s">
        <v>78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3"/>
        <v>0</v>
      </c>
      <c r="R37" s="2" t="s">
        <v>78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3"/>
        <v>0</v>
      </c>
      <c r="R38" s="2" t="s">
        <v>78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3"/>
        <v>0</v>
      </c>
      <c r="R39" s="2" t="s">
        <v>78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3"/>
        <v>0</v>
      </c>
      <c r="R40" s="2" t="s">
        <v>78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3"/>
        <v>0</v>
      </c>
      <c r="R41" s="2" t="s">
        <v>78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3"/>
        <v>0</v>
      </c>
      <c r="R42" s="2" t="s">
        <v>78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3"/>
        <v>0</v>
      </c>
      <c r="R43" s="2" t="s">
        <v>78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43" xr:uid="{F832288A-8BA1-4B54-9847-7C4B0C24EA5A}">
      <formula1>10</formula1>
    </dataValidation>
    <dataValidation type="decimal" operator="lessThanOrEqual" allowBlank="1" showInputMessage="1" showErrorMessage="1" error="max. 5" sqref="M16:M43 P16:P43" xr:uid="{C6FB5366-42B4-4F6A-84DC-E09637C4EE43}">
      <formula1>5</formula1>
    </dataValidation>
    <dataValidation type="decimal" operator="lessThanOrEqual" allowBlank="1" showInputMessage="1" showErrorMessage="1" error="max. 15" sqref="K16:L43" xr:uid="{30D6036F-C45A-4935-BD0D-2E1B40D78181}">
      <formula1>15</formula1>
    </dataValidation>
    <dataValidation type="decimal" operator="lessThanOrEqual" allowBlank="1" showInputMessage="1" showErrorMessage="1" error="max. 40" sqref="J16:J43" xr:uid="{D9027C02-20E6-43EB-8B69-F571A56346F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BF94-A2AF-48E7-9623-65A78218352F}">
  <dimension ref="A1:CC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5" t="s">
        <v>37</v>
      </c>
      <c r="G10" s="55"/>
      <c r="H10" s="55"/>
      <c r="I10" s="55"/>
      <c r="J10" s="55"/>
    </row>
    <row r="11" spans="1:81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1" x14ac:dyDescent="0.25">
      <c r="A12" s="4"/>
    </row>
    <row r="13" spans="1:81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1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1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12</v>
      </c>
      <c r="L16" s="7">
        <v>12</v>
      </c>
      <c r="M16" s="7">
        <v>5</v>
      </c>
      <c r="N16" s="7">
        <v>8</v>
      </c>
      <c r="O16" s="7">
        <v>8</v>
      </c>
      <c r="P16" s="7">
        <v>5</v>
      </c>
      <c r="Q16" s="7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12</v>
      </c>
      <c r="L17" s="20">
        <v>8</v>
      </c>
      <c r="M17" s="20">
        <v>4</v>
      </c>
      <c r="N17" s="20">
        <v>3</v>
      </c>
      <c r="O17" s="20">
        <v>3</v>
      </c>
      <c r="P17" s="20">
        <v>4</v>
      </c>
      <c r="Q17" s="20">
        <f t="shared" ref="Q17:Q20" si="0">SUM(J17:P17)</f>
        <v>56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5</v>
      </c>
      <c r="P18" s="20">
        <v>4</v>
      </c>
      <c r="Q18" s="20">
        <f t="shared" si="0"/>
        <v>64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35</v>
      </c>
      <c r="K19" s="20">
        <v>13</v>
      </c>
      <c r="L19" s="20">
        <v>13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14</v>
      </c>
      <c r="M20" s="20">
        <v>5</v>
      </c>
      <c r="N20" s="20">
        <v>8</v>
      </c>
      <c r="O20" s="20">
        <v>8</v>
      </c>
      <c r="P20" s="20">
        <v>5</v>
      </c>
      <c r="Q20" s="20">
        <f t="shared" si="0"/>
        <v>88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30</v>
      </c>
      <c r="K21" s="20">
        <v>10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66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32</v>
      </c>
      <c r="K22" s="20">
        <v>12</v>
      </c>
      <c r="L22" s="20">
        <v>12</v>
      </c>
      <c r="M22" s="20">
        <v>4</v>
      </c>
      <c r="N22" s="20">
        <v>8</v>
      </c>
      <c r="O22" s="20">
        <v>7</v>
      </c>
      <c r="P22" s="20">
        <v>5</v>
      </c>
      <c r="Q22" s="34">
        <f t="shared" si="1"/>
        <v>80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31</v>
      </c>
      <c r="K23" s="20">
        <v>12</v>
      </c>
      <c r="L23" s="20">
        <v>11</v>
      </c>
      <c r="M23" s="20">
        <v>4</v>
      </c>
      <c r="N23" s="20">
        <v>7</v>
      </c>
      <c r="O23" s="20">
        <v>8</v>
      </c>
      <c r="P23" s="20">
        <v>4</v>
      </c>
      <c r="Q23" s="34">
        <f t="shared" si="1"/>
        <v>77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12</v>
      </c>
      <c r="L24" s="20">
        <v>12</v>
      </c>
      <c r="M24" s="20">
        <v>3</v>
      </c>
      <c r="N24" s="20">
        <v>6</v>
      </c>
      <c r="O24" s="20">
        <v>9</v>
      </c>
      <c r="P24" s="20">
        <v>5</v>
      </c>
      <c r="Q24" s="34">
        <f t="shared" si="1"/>
        <v>80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31</v>
      </c>
      <c r="K25" s="20">
        <v>12</v>
      </c>
      <c r="L25" s="20">
        <v>13</v>
      </c>
      <c r="M25" s="20">
        <v>4</v>
      </c>
      <c r="N25" s="20">
        <v>6</v>
      </c>
      <c r="O25" s="20">
        <v>7</v>
      </c>
      <c r="P25" s="20">
        <v>4</v>
      </c>
      <c r="Q25" s="34">
        <f t="shared" si="1"/>
        <v>77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26</v>
      </c>
      <c r="K26" s="20">
        <v>11</v>
      </c>
      <c r="L26" s="20">
        <v>8</v>
      </c>
      <c r="M26" s="20">
        <v>3</v>
      </c>
      <c r="N26" s="20">
        <v>6</v>
      </c>
      <c r="O26" s="20">
        <v>6</v>
      </c>
      <c r="P26" s="20">
        <v>4</v>
      </c>
      <c r="Q26" s="34">
        <f t="shared" si="1"/>
        <v>64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35</v>
      </c>
      <c r="K27" s="20">
        <v>12</v>
      </c>
      <c r="L27" s="20">
        <v>13</v>
      </c>
      <c r="M27" s="20">
        <v>4</v>
      </c>
      <c r="N27" s="20">
        <v>6</v>
      </c>
      <c r="O27" s="20">
        <v>6</v>
      </c>
      <c r="P27" s="20">
        <v>4</v>
      </c>
      <c r="Q27" s="34">
        <f t="shared" si="1"/>
        <v>80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11</v>
      </c>
      <c r="L28" s="20">
        <v>12</v>
      </c>
      <c r="M28" s="20">
        <v>4</v>
      </c>
      <c r="N28" s="20">
        <v>6</v>
      </c>
      <c r="O28" s="20">
        <v>5</v>
      </c>
      <c r="P28" s="20">
        <v>4</v>
      </c>
      <c r="Q28" s="34">
        <f t="shared" si="1"/>
        <v>75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12</v>
      </c>
      <c r="L29" s="20">
        <v>11</v>
      </c>
      <c r="M29" s="20">
        <v>4</v>
      </c>
      <c r="N29" s="20">
        <v>7</v>
      </c>
      <c r="O29" s="20">
        <v>7</v>
      </c>
      <c r="P29" s="20">
        <v>4</v>
      </c>
      <c r="Q29" s="34">
        <f t="shared" si="1"/>
        <v>77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28</v>
      </c>
      <c r="K30" s="20">
        <v>11</v>
      </c>
      <c r="L30" s="20">
        <v>9</v>
      </c>
      <c r="M30" s="20">
        <v>3</v>
      </c>
      <c r="N30" s="20">
        <v>6</v>
      </c>
      <c r="O30" s="20">
        <v>5</v>
      </c>
      <c r="P30" s="20">
        <v>4</v>
      </c>
      <c r="Q30" s="34">
        <f t="shared" si="1"/>
        <v>66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31</v>
      </c>
      <c r="K31" s="20">
        <v>12</v>
      </c>
      <c r="L31" s="20">
        <v>11</v>
      </c>
      <c r="M31" s="20">
        <v>4</v>
      </c>
      <c r="N31" s="20">
        <v>7</v>
      </c>
      <c r="O31" s="20">
        <v>7</v>
      </c>
      <c r="P31" s="20">
        <v>4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4</v>
      </c>
      <c r="N32" s="20">
        <v>6</v>
      </c>
      <c r="O32" s="20">
        <v>6</v>
      </c>
      <c r="P32" s="20">
        <v>3</v>
      </c>
      <c r="Q32" s="34">
        <f t="shared" si="1"/>
        <v>71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33</v>
      </c>
      <c r="K33" s="20">
        <v>12</v>
      </c>
      <c r="L33" s="20">
        <v>12</v>
      </c>
      <c r="M33" s="20">
        <v>4</v>
      </c>
      <c r="N33" s="20">
        <v>8</v>
      </c>
      <c r="O33" s="20">
        <v>7</v>
      </c>
      <c r="P33" s="20">
        <v>4</v>
      </c>
      <c r="Q33" s="34">
        <f t="shared" si="1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10</v>
      </c>
      <c r="L34" s="20">
        <v>12</v>
      </c>
      <c r="M34" s="20">
        <v>3</v>
      </c>
      <c r="N34" s="20">
        <v>7</v>
      </c>
      <c r="O34" s="20">
        <v>7</v>
      </c>
      <c r="P34" s="20">
        <v>2</v>
      </c>
      <c r="Q34" s="34">
        <f t="shared" si="1"/>
        <v>71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11</v>
      </c>
      <c r="L35" s="20">
        <v>11</v>
      </c>
      <c r="M35" s="20">
        <v>4</v>
      </c>
      <c r="N35" s="20">
        <v>7</v>
      </c>
      <c r="O35" s="20">
        <v>6</v>
      </c>
      <c r="P35" s="20">
        <v>4</v>
      </c>
      <c r="Q35" s="20">
        <f>SUM(J35:P35)</f>
        <v>73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30</v>
      </c>
      <c r="K36" s="20">
        <v>12</v>
      </c>
      <c r="L36" s="20">
        <v>11</v>
      </c>
      <c r="M36" s="20">
        <v>4</v>
      </c>
      <c r="N36" s="20">
        <v>7</v>
      </c>
      <c r="O36" s="20">
        <v>7</v>
      </c>
      <c r="P36" s="20">
        <v>5</v>
      </c>
      <c r="Q36" s="20">
        <f t="shared" ref="Q36:Q43" si="2">SUM(J36:P36)</f>
        <v>76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</v>
      </c>
      <c r="K37" s="20">
        <v>12</v>
      </c>
      <c r="L37" s="20">
        <v>12</v>
      </c>
      <c r="M37" s="20">
        <v>4</v>
      </c>
      <c r="N37" s="20">
        <v>8</v>
      </c>
      <c r="O37" s="20">
        <v>8</v>
      </c>
      <c r="P37" s="20">
        <v>5</v>
      </c>
      <c r="Q37" s="20">
        <f t="shared" si="2"/>
        <v>81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30</v>
      </c>
      <c r="K38" s="20">
        <v>11</v>
      </c>
      <c r="L38" s="20">
        <v>12</v>
      </c>
      <c r="M38" s="20">
        <v>4</v>
      </c>
      <c r="N38" s="20">
        <v>6</v>
      </c>
      <c r="O38" s="20">
        <v>7</v>
      </c>
      <c r="P38" s="20">
        <v>4</v>
      </c>
      <c r="Q38" s="20">
        <f t="shared" si="2"/>
        <v>74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29</v>
      </c>
      <c r="K39" s="20">
        <v>12</v>
      </c>
      <c r="L39" s="20">
        <v>12</v>
      </c>
      <c r="M39" s="20">
        <v>4</v>
      </c>
      <c r="N39" s="20">
        <v>7</v>
      </c>
      <c r="O39" s="20">
        <v>7</v>
      </c>
      <c r="P39" s="20">
        <v>4</v>
      </c>
      <c r="Q39" s="20">
        <f t="shared" si="2"/>
        <v>75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12</v>
      </c>
      <c r="L40" s="20">
        <v>12</v>
      </c>
      <c r="M40" s="20">
        <v>4</v>
      </c>
      <c r="N40" s="20">
        <v>7</v>
      </c>
      <c r="O40" s="20">
        <v>8</v>
      </c>
      <c r="P40" s="20">
        <v>4</v>
      </c>
      <c r="Q40" s="20">
        <f t="shared" si="2"/>
        <v>77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29</v>
      </c>
      <c r="K41" s="20">
        <v>11</v>
      </c>
      <c r="L41" s="20">
        <v>11</v>
      </c>
      <c r="M41" s="20">
        <v>4</v>
      </c>
      <c r="N41" s="20">
        <v>7</v>
      </c>
      <c r="O41" s="20">
        <v>7</v>
      </c>
      <c r="P41" s="20">
        <v>4</v>
      </c>
      <c r="Q41" s="20">
        <f t="shared" si="2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30</v>
      </c>
      <c r="K42" s="20">
        <v>11</v>
      </c>
      <c r="L42" s="20">
        <v>11</v>
      </c>
      <c r="M42" s="20">
        <v>4</v>
      </c>
      <c r="N42" s="20">
        <v>7</v>
      </c>
      <c r="O42" s="20">
        <v>7</v>
      </c>
      <c r="P42" s="20">
        <v>4</v>
      </c>
      <c r="Q42" s="20">
        <f t="shared" si="2"/>
        <v>74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29</v>
      </c>
      <c r="K43" s="20">
        <v>12</v>
      </c>
      <c r="L43" s="20">
        <v>12</v>
      </c>
      <c r="M43" s="20">
        <v>4</v>
      </c>
      <c r="N43" s="20">
        <v>7</v>
      </c>
      <c r="O43" s="20">
        <v>7</v>
      </c>
      <c r="P43" s="20">
        <v>3</v>
      </c>
      <c r="Q43" s="20">
        <f t="shared" si="2"/>
        <v>74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43" xr:uid="{DA9525A4-D316-4AC4-8CB4-49968BA7DF9E}">
      <formula1>40</formula1>
    </dataValidation>
    <dataValidation type="decimal" operator="lessThanOrEqual" allowBlank="1" showInputMessage="1" showErrorMessage="1" error="max. 15" sqref="K16:L43" xr:uid="{A44E048F-9870-46F3-8B5C-526742D66E97}">
      <formula1>15</formula1>
    </dataValidation>
    <dataValidation type="decimal" operator="lessThanOrEqual" allowBlank="1" showInputMessage="1" showErrorMessage="1" error="max. 5" sqref="P16:P43 M16:M43" xr:uid="{E87906E3-6081-4866-B3E5-4C5EA4B750C0}">
      <formula1>5</formula1>
    </dataValidation>
    <dataValidation type="decimal" operator="lessThanOrEqual" allowBlank="1" showInputMessage="1" showErrorMessage="1" error="max. 10" sqref="N16:O43" xr:uid="{6FF9DA4F-37E6-4950-BF79-15240D770B2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865-E99E-4BEC-AB6B-E561C6C8C182}">
  <dimension ref="A1:CC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5" t="s">
        <v>37</v>
      </c>
      <c r="G10" s="55"/>
      <c r="H10" s="55"/>
      <c r="I10" s="55"/>
      <c r="J10" s="55"/>
    </row>
    <row r="11" spans="1:81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1" x14ac:dyDescent="0.25">
      <c r="A12" s="4"/>
    </row>
    <row r="13" spans="1:81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1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1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14</v>
      </c>
      <c r="L16" s="7">
        <v>13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14</v>
      </c>
      <c r="L17" s="20">
        <v>10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20</v>
      </c>
      <c r="K18" s="20">
        <v>14</v>
      </c>
      <c r="L18" s="20">
        <v>5</v>
      </c>
      <c r="M18" s="20">
        <v>4</v>
      </c>
      <c r="N18" s="20">
        <v>7</v>
      </c>
      <c r="O18" s="20">
        <v>4</v>
      </c>
      <c r="P18" s="20">
        <v>4</v>
      </c>
      <c r="Q18" s="20">
        <f t="shared" si="0"/>
        <v>58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14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81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12</v>
      </c>
      <c r="L20" s="20">
        <v>14</v>
      </c>
      <c r="M20" s="20">
        <v>5</v>
      </c>
      <c r="N20" s="20">
        <v>7</v>
      </c>
      <c r="O20" s="20">
        <v>8</v>
      </c>
      <c r="P20" s="20">
        <v>4</v>
      </c>
      <c r="Q20" s="20">
        <f t="shared" si="0"/>
        <v>85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6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62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</v>
      </c>
      <c r="K22" s="20">
        <v>14</v>
      </c>
      <c r="L22" s="20">
        <v>12</v>
      </c>
      <c r="M22" s="20">
        <v>5</v>
      </c>
      <c r="N22" s="20">
        <v>8</v>
      </c>
      <c r="O22" s="20">
        <v>8</v>
      </c>
      <c r="P22" s="20">
        <v>5</v>
      </c>
      <c r="Q22" s="34">
        <f t="shared" si="1"/>
        <v>85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30</v>
      </c>
      <c r="K23" s="20">
        <v>13</v>
      </c>
      <c r="L23" s="20">
        <v>12</v>
      </c>
      <c r="M23" s="20">
        <v>4</v>
      </c>
      <c r="N23" s="20">
        <v>7</v>
      </c>
      <c r="O23" s="20">
        <v>5</v>
      </c>
      <c r="P23" s="20">
        <v>3</v>
      </c>
      <c r="Q23" s="34">
        <f t="shared" si="1"/>
        <v>74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30</v>
      </c>
      <c r="K24" s="20">
        <v>14</v>
      </c>
      <c r="L24" s="20">
        <v>12</v>
      </c>
      <c r="M24" s="20">
        <v>5</v>
      </c>
      <c r="N24" s="20">
        <v>8</v>
      </c>
      <c r="O24" s="20">
        <v>7</v>
      </c>
      <c r="P24" s="20">
        <v>5</v>
      </c>
      <c r="Q24" s="34">
        <f t="shared" si="1"/>
        <v>81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13</v>
      </c>
      <c r="L25" s="20">
        <v>13</v>
      </c>
      <c r="M25" s="20">
        <v>4</v>
      </c>
      <c r="N25" s="20">
        <v>6</v>
      </c>
      <c r="O25" s="20">
        <v>8</v>
      </c>
      <c r="P25" s="20">
        <v>4</v>
      </c>
      <c r="Q25" s="34">
        <f t="shared" si="1"/>
        <v>83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13</v>
      </c>
      <c r="L26" s="20">
        <v>6</v>
      </c>
      <c r="M26" s="20">
        <v>4</v>
      </c>
      <c r="N26" s="20">
        <v>7</v>
      </c>
      <c r="O26" s="20">
        <v>5</v>
      </c>
      <c r="P26" s="20">
        <v>4</v>
      </c>
      <c r="Q26" s="34">
        <f t="shared" si="1"/>
        <v>59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4</v>
      </c>
      <c r="N27" s="20">
        <v>7</v>
      </c>
      <c r="O27" s="20">
        <v>6</v>
      </c>
      <c r="P27" s="20">
        <v>3</v>
      </c>
      <c r="Q27" s="34">
        <f t="shared" si="1"/>
        <v>70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28</v>
      </c>
      <c r="K28" s="20">
        <v>12</v>
      </c>
      <c r="L28" s="20">
        <v>11</v>
      </c>
      <c r="M28" s="20">
        <v>4</v>
      </c>
      <c r="N28" s="20">
        <v>7</v>
      </c>
      <c r="O28" s="20">
        <v>6</v>
      </c>
      <c r="P28" s="20">
        <v>3</v>
      </c>
      <c r="Q28" s="34">
        <f t="shared" si="1"/>
        <v>71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13</v>
      </c>
      <c r="L29" s="20">
        <v>12</v>
      </c>
      <c r="M29" s="20">
        <v>4</v>
      </c>
      <c r="N29" s="20">
        <v>8</v>
      </c>
      <c r="O29" s="20">
        <v>7</v>
      </c>
      <c r="P29" s="20">
        <v>4</v>
      </c>
      <c r="Q29" s="34">
        <f t="shared" si="1"/>
        <v>80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20</v>
      </c>
      <c r="K30" s="20">
        <v>13</v>
      </c>
      <c r="L30" s="20">
        <v>9</v>
      </c>
      <c r="M30" s="20">
        <v>4</v>
      </c>
      <c r="N30" s="20">
        <v>5</v>
      </c>
      <c r="O30" s="20">
        <v>5</v>
      </c>
      <c r="P30" s="20">
        <v>3</v>
      </c>
      <c r="Q30" s="34">
        <f t="shared" si="1"/>
        <v>59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32</v>
      </c>
      <c r="K31" s="20">
        <v>13</v>
      </c>
      <c r="L31" s="20">
        <v>12</v>
      </c>
      <c r="M31" s="20">
        <v>4</v>
      </c>
      <c r="N31" s="20">
        <v>7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12</v>
      </c>
      <c r="L32" s="20">
        <v>12</v>
      </c>
      <c r="M32" s="20">
        <v>5</v>
      </c>
      <c r="N32" s="20">
        <v>7</v>
      </c>
      <c r="O32" s="20">
        <v>7</v>
      </c>
      <c r="P32" s="20">
        <v>3</v>
      </c>
      <c r="Q32" s="34">
        <f t="shared" si="1"/>
        <v>76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12</v>
      </c>
      <c r="L33" s="20">
        <v>12</v>
      </c>
      <c r="M33" s="20">
        <v>5</v>
      </c>
      <c r="N33" s="20">
        <v>8</v>
      </c>
      <c r="O33" s="20">
        <v>7</v>
      </c>
      <c r="P33" s="20">
        <v>3</v>
      </c>
      <c r="Q33" s="34">
        <f t="shared" si="1"/>
        <v>77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28</v>
      </c>
      <c r="K34" s="20">
        <v>12</v>
      </c>
      <c r="L34" s="20">
        <v>11</v>
      </c>
      <c r="M34" s="20">
        <v>5</v>
      </c>
      <c r="N34" s="20">
        <v>5</v>
      </c>
      <c r="O34" s="20">
        <v>7</v>
      </c>
      <c r="P34" s="20">
        <v>2</v>
      </c>
      <c r="Q34" s="34">
        <f t="shared" si="1"/>
        <v>70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13</v>
      </c>
      <c r="L35" s="20">
        <v>11</v>
      </c>
      <c r="M35" s="20">
        <v>3</v>
      </c>
      <c r="N35" s="20">
        <v>7</v>
      </c>
      <c r="O35" s="20">
        <v>4</v>
      </c>
      <c r="P35" s="20">
        <v>4</v>
      </c>
      <c r="Q35" s="20">
        <f>SUM(J35:P35)</f>
        <v>72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26</v>
      </c>
      <c r="K36" s="20">
        <v>14</v>
      </c>
      <c r="L36" s="20">
        <v>7</v>
      </c>
      <c r="M36" s="20">
        <v>4</v>
      </c>
      <c r="N36" s="20">
        <v>8</v>
      </c>
      <c r="O36" s="20">
        <v>7</v>
      </c>
      <c r="P36" s="20">
        <v>5</v>
      </c>
      <c r="Q36" s="20">
        <f t="shared" ref="Q36:Q43" si="2">SUM(J36:P36)</f>
        <v>71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33</v>
      </c>
      <c r="K37" s="20">
        <v>14</v>
      </c>
      <c r="L37" s="20">
        <v>12</v>
      </c>
      <c r="M37" s="20">
        <v>5</v>
      </c>
      <c r="N37" s="20">
        <v>8</v>
      </c>
      <c r="O37" s="20">
        <v>8</v>
      </c>
      <c r="P37" s="20">
        <v>5</v>
      </c>
      <c r="Q37" s="20">
        <f t="shared" si="2"/>
        <v>85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35</v>
      </c>
      <c r="K38" s="20">
        <v>13</v>
      </c>
      <c r="L38" s="20">
        <v>10</v>
      </c>
      <c r="M38" s="20">
        <v>3</v>
      </c>
      <c r="N38" s="20">
        <v>7</v>
      </c>
      <c r="O38" s="20">
        <v>4</v>
      </c>
      <c r="P38" s="20">
        <v>4</v>
      </c>
      <c r="Q38" s="20">
        <f t="shared" si="2"/>
        <v>76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28</v>
      </c>
      <c r="K39" s="20">
        <v>14</v>
      </c>
      <c r="L39" s="20">
        <v>8</v>
      </c>
      <c r="M39" s="20">
        <v>4</v>
      </c>
      <c r="N39" s="20">
        <v>7</v>
      </c>
      <c r="O39" s="20">
        <v>5</v>
      </c>
      <c r="P39" s="20">
        <v>5</v>
      </c>
      <c r="Q39" s="20">
        <f t="shared" si="2"/>
        <v>71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</v>
      </c>
      <c r="K40" s="20">
        <v>13</v>
      </c>
      <c r="L40" s="20">
        <v>9</v>
      </c>
      <c r="M40" s="20">
        <v>4</v>
      </c>
      <c r="N40" s="20">
        <v>7</v>
      </c>
      <c r="O40" s="20">
        <v>7</v>
      </c>
      <c r="P40" s="20">
        <v>4</v>
      </c>
      <c r="Q40" s="20">
        <f t="shared" si="2"/>
        <v>73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31</v>
      </c>
      <c r="K41" s="20">
        <v>13</v>
      </c>
      <c r="L41" s="20">
        <v>11</v>
      </c>
      <c r="M41" s="20">
        <v>3</v>
      </c>
      <c r="N41" s="20">
        <v>7</v>
      </c>
      <c r="O41" s="20">
        <v>4</v>
      </c>
      <c r="P41" s="20">
        <v>4</v>
      </c>
      <c r="Q41" s="20">
        <f t="shared" si="2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35</v>
      </c>
      <c r="K42" s="20">
        <v>13</v>
      </c>
      <c r="L42" s="20">
        <v>12</v>
      </c>
      <c r="M42" s="20">
        <v>3</v>
      </c>
      <c r="N42" s="20">
        <v>7</v>
      </c>
      <c r="O42" s="20">
        <v>4</v>
      </c>
      <c r="P42" s="20">
        <v>4</v>
      </c>
      <c r="Q42" s="20">
        <f t="shared" si="2"/>
        <v>78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28</v>
      </c>
      <c r="K43" s="20">
        <v>13</v>
      </c>
      <c r="L43" s="20">
        <v>10</v>
      </c>
      <c r="M43" s="20">
        <v>4</v>
      </c>
      <c r="N43" s="20">
        <v>8</v>
      </c>
      <c r="O43" s="20">
        <v>6</v>
      </c>
      <c r="P43" s="20">
        <v>3</v>
      </c>
      <c r="Q43" s="20">
        <f t="shared" si="2"/>
        <v>72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43" xr:uid="{604C1884-2CF4-4668-9819-F306900628AF}">
      <formula1>40</formula1>
    </dataValidation>
    <dataValidation type="decimal" operator="lessThanOrEqual" allowBlank="1" showInputMessage="1" showErrorMessage="1" error="max. 15" sqref="K16:L43" xr:uid="{09C3713A-59A5-4BC8-9E16-6341B1F944BC}">
      <formula1>15</formula1>
    </dataValidation>
    <dataValidation type="decimal" operator="lessThanOrEqual" allowBlank="1" showInputMessage="1" showErrorMessage="1" error="max. 5" sqref="P16:P43 M16:M43" xr:uid="{E0AAC95D-06C7-4DE5-BCA6-210CDBB2588E}">
      <formula1>5</formula1>
    </dataValidation>
    <dataValidation type="decimal" operator="lessThanOrEqual" allowBlank="1" showInputMessage="1" showErrorMessage="1" error="max. 10" sqref="N16:O43" xr:uid="{DFC4A3D9-38BF-459D-8662-1A3CD91EFADC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192F-772B-4F96-B366-686620AE59AF}">
  <dimension ref="A1:CC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5" t="s">
        <v>37</v>
      </c>
      <c r="G10" s="55"/>
      <c r="H10" s="55"/>
      <c r="I10" s="55"/>
      <c r="J10" s="55"/>
    </row>
    <row r="11" spans="1:81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1" x14ac:dyDescent="0.25">
      <c r="A12" s="4"/>
    </row>
    <row r="13" spans="1:81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1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1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11</v>
      </c>
      <c r="M16" s="7">
        <v>5</v>
      </c>
      <c r="N16" s="7">
        <v>8</v>
      </c>
      <c r="O16" s="7">
        <v>10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27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67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28</v>
      </c>
      <c r="K18" s="20">
        <v>13</v>
      </c>
      <c r="L18" s="20">
        <v>10</v>
      </c>
      <c r="M18" s="20">
        <v>4</v>
      </c>
      <c r="N18" s="20">
        <v>5</v>
      </c>
      <c r="O18" s="20">
        <v>5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14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si="0"/>
        <v>87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27</v>
      </c>
      <c r="K21" s="20">
        <v>14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67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38</v>
      </c>
      <c r="K22" s="20">
        <v>15</v>
      </c>
      <c r="L22" s="20">
        <v>13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96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</v>
      </c>
      <c r="L23" s="20">
        <v>12</v>
      </c>
      <c r="M23" s="20">
        <v>4</v>
      </c>
      <c r="N23" s="20">
        <v>5</v>
      </c>
      <c r="O23" s="20">
        <v>3</v>
      </c>
      <c r="P23" s="20">
        <v>3</v>
      </c>
      <c r="Q23" s="34">
        <f t="shared" si="1"/>
        <v>71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32</v>
      </c>
      <c r="K24" s="20">
        <v>15</v>
      </c>
      <c r="L24" s="20">
        <v>12</v>
      </c>
      <c r="M24" s="20">
        <v>3</v>
      </c>
      <c r="N24" s="20">
        <v>5</v>
      </c>
      <c r="O24" s="20">
        <v>5</v>
      </c>
      <c r="P24" s="20">
        <v>5</v>
      </c>
      <c r="Q24" s="34">
        <f t="shared" si="1"/>
        <v>77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39</v>
      </c>
      <c r="K25" s="20">
        <v>14</v>
      </c>
      <c r="L25" s="20">
        <v>13</v>
      </c>
      <c r="M25" s="20">
        <v>4</v>
      </c>
      <c r="N25" s="20">
        <v>6</v>
      </c>
      <c r="O25" s="20">
        <v>6</v>
      </c>
      <c r="P25" s="20">
        <v>4</v>
      </c>
      <c r="Q25" s="34">
        <f t="shared" si="1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15</v>
      </c>
      <c r="L26" s="20">
        <v>6</v>
      </c>
      <c r="M26" s="20">
        <v>3</v>
      </c>
      <c r="N26" s="20">
        <v>7</v>
      </c>
      <c r="O26" s="20">
        <v>7</v>
      </c>
      <c r="P26" s="20">
        <v>5</v>
      </c>
      <c r="Q26" s="34">
        <f t="shared" si="1"/>
        <v>63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5</v>
      </c>
      <c r="N27" s="20">
        <v>6</v>
      </c>
      <c r="O27" s="20">
        <v>6</v>
      </c>
      <c r="P27" s="20">
        <v>4</v>
      </c>
      <c r="Q27" s="34">
        <f t="shared" si="1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29</v>
      </c>
      <c r="K28" s="20">
        <v>12</v>
      </c>
      <c r="L28" s="20">
        <v>10</v>
      </c>
      <c r="M28" s="20">
        <v>5</v>
      </c>
      <c r="N28" s="20">
        <v>7</v>
      </c>
      <c r="O28" s="20">
        <v>5</v>
      </c>
      <c r="P28" s="20">
        <v>4</v>
      </c>
      <c r="Q28" s="34">
        <f t="shared" si="1"/>
        <v>72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36</v>
      </c>
      <c r="K29" s="20">
        <v>14</v>
      </c>
      <c r="L29" s="20">
        <v>13</v>
      </c>
      <c r="M29" s="20">
        <v>5</v>
      </c>
      <c r="N29" s="20">
        <v>9</v>
      </c>
      <c r="O29" s="20">
        <v>9</v>
      </c>
      <c r="P29" s="20">
        <v>4</v>
      </c>
      <c r="Q29" s="34">
        <f t="shared" si="1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25</v>
      </c>
      <c r="K30" s="20">
        <v>12</v>
      </c>
      <c r="L30" s="20">
        <v>8</v>
      </c>
      <c r="M30" s="20">
        <v>3</v>
      </c>
      <c r="N30" s="20">
        <v>5</v>
      </c>
      <c r="O30" s="20">
        <v>6</v>
      </c>
      <c r="P30" s="20">
        <v>2</v>
      </c>
      <c r="Q30" s="34">
        <f t="shared" si="1"/>
        <v>61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12</v>
      </c>
      <c r="M31" s="20">
        <v>5</v>
      </c>
      <c r="N31" s="20">
        <v>6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34</v>
      </c>
      <c r="K32" s="20">
        <v>12</v>
      </c>
      <c r="L32" s="20">
        <v>11</v>
      </c>
      <c r="M32" s="20">
        <v>4</v>
      </c>
      <c r="N32" s="20">
        <v>4</v>
      </c>
      <c r="O32" s="20">
        <v>5</v>
      </c>
      <c r="P32" s="20">
        <v>3</v>
      </c>
      <c r="Q32" s="34">
        <f t="shared" si="1"/>
        <v>73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32</v>
      </c>
      <c r="K33" s="20">
        <v>12</v>
      </c>
      <c r="L33" s="20">
        <v>13</v>
      </c>
      <c r="M33" s="20">
        <v>5</v>
      </c>
      <c r="N33" s="20">
        <v>8</v>
      </c>
      <c r="O33" s="20">
        <v>7</v>
      </c>
      <c r="P33" s="20">
        <v>4</v>
      </c>
      <c r="Q33" s="34">
        <f t="shared" si="1"/>
        <v>81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27</v>
      </c>
      <c r="K34" s="20">
        <v>12</v>
      </c>
      <c r="L34" s="20">
        <v>10</v>
      </c>
      <c r="M34" s="20">
        <v>5</v>
      </c>
      <c r="N34" s="20">
        <v>7</v>
      </c>
      <c r="O34" s="20">
        <v>8</v>
      </c>
      <c r="P34" s="20">
        <v>3</v>
      </c>
      <c r="Q34" s="34">
        <f t="shared" si="1"/>
        <v>72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13</v>
      </c>
      <c r="L35" s="20">
        <v>12</v>
      </c>
      <c r="M35" s="20">
        <v>4</v>
      </c>
      <c r="N35" s="20">
        <v>5</v>
      </c>
      <c r="O35" s="20">
        <v>4</v>
      </c>
      <c r="P35" s="20">
        <v>4</v>
      </c>
      <c r="Q35" s="20">
        <f>SUM(J35:P35)</f>
        <v>72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25</v>
      </c>
      <c r="K36" s="20">
        <v>15</v>
      </c>
      <c r="L36" s="20">
        <v>8</v>
      </c>
      <c r="M36" s="20">
        <v>5</v>
      </c>
      <c r="N36" s="20">
        <v>7</v>
      </c>
      <c r="O36" s="20">
        <v>7</v>
      </c>
      <c r="P36" s="20">
        <v>5</v>
      </c>
      <c r="Q36" s="20">
        <f t="shared" ref="Q36:Q43" si="2">SUM(J36:P36)</f>
        <v>72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</v>
      </c>
      <c r="K37" s="20">
        <v>15</v>
      </c>
      <c r="L37" s="20">
        <v>13</v>
      </c>
      <c r="M37" s="20">
        <v>5</v>
      </c>
      <c r="N37" s="20">
        <v>7</v>
      </c>
      <c r="O37" s="20">
        <v>8</v>
      </c>
      <c r="P37" s="20">
        <v>5</v>
      </c>
      <c r="Q37" s="20">
        <f t="shared" si="2"/>
        <v>85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</v>
      </c>
      <c r="K38" s="20">
        <v>13</v>
      </c>
      <c r="L38" s="20">
        <v>12</v>
      </c>
      <c r="M38" s="20">
        <v>4</v>
      </c>
      <c r="N38" s="20">
        <v>5</v>
      </c>
      <c r="O38" s="20">
        <v>4</v>
      </c>
      <c r="P38" s="20">
        <v>4</v>
      </c>
      <c r="Q38" s="20">
        <f t="shared" si="2"/>
        <v>75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28</v>
      </c>
      <c r="K39" s="20">
        <v>15</v>
      </c>
      <c r="L39" s="20">
        <v>9</v>
      </c>
      <c r="M39" s="20">
        <v>5</v>
      </c>
      <c r="N39" s="20">
        <v>7</v>
      </c>
      <c r="O39" s="20">
        <v>8</v>
      </c>
      <c r="P39" s="20">
        <v>5</v>
      </c>
      <c r="Q39" s="20">
        <f t="shared" si="2"/>
        <v>77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14</v>
      </c>
      <c r="L40" s="20">
        <v>12</v>
      </c>
      <c r="M40" s="20">
        <v>5</v>
      </c>
      <c r="N40" s="20">
        <v>7</v>
      </c>
      <c r="O40" s="20">
        <v>7</v>
      </c>
      <c r="P40" s="20">
        <v>4</v>
      </c>
      <c r="Q40" s="20">
        <f t="shared" si="2"/>
        <v>79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34</v>
      </c>
      <c r="K41" s="20">
        <v>13</v>
      </c>
      <c r="L41" s="20">
        <v>14</v>
      </c>
      <c r="M41" s="20">
        <v>4</v>
      </c>
      <c r="N41" s="20">
        <v>5</v>
      </c>
      <c r="O41" s="20">
        <v>4</v>
      </c>
      <c r="P41" s="20">
        <v>4</v>
      </c>
      <c r="Q41" s="20">
        <f t="shared" si="2"/>
        <v>78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35</v>
      </c>
      <c r="K42" s="20">
        <v>14</v>
      </c>
      <c r="L42" s="20">
        <v>14</v>
      </c>
      <c r="M42" s="20">
        <v>4</v>
      </c>
      <c r="N42" s="20">
        <v>5</v>
      </c>
      <c r="O42" s="20">
        <v>4</v>
      </c>
      <c r="P42" s="20">
        <v>4</v>
      </c>
      <c r="Q42" s="20">
        <f t="shared" si="2"/>
        <v>80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34</v>
      </c>
      <c r="K43" s="20">
        <v>13</v>
      </c>
      <c r="L43" s="20">
        <v>13</v>
      </c>
      <c r="M43" s="20">
        <v>5</v>
      </c>
      <c r="N43" s="20">
        <v>7</v>
      </c>
      <c r="O43" s="20">
        <v>6</v>
      </c>
      <c r="P43" s="20">
        <v>3</v>
      </c>
      <c r="Q43" s="20">
        <f t="shared" si="2"/>
        <v>81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43" xr:uid="{8E5C2F3E-07C7-46EF-BD49-609867AADB4C}">
      <formula1>40</formula1>
    </dataValidation>
    <dataValidation type="decimal" operator="lessThanOrEqual" allowBlank="1" showInputMessage="1" showErrorMessage="1" error="max. 15" sqref="K16:L43" xr:uid="{C9D1D2F7-41BA-438C-9A50-6096FC39019C}">
      <formula1>15</formula1>
    </dataValidation>
    <dataValidation type="decimal" operator="lessThanOrEqual" allowBlank="1" showInputMessage="1" showErrorMessage="1" error="max. 5" sqref="P16:P43 M16:M43" xr:uid="{1031DE9E-DD97-458B-9963-96FDD9761FE8}">
      <formula1>5</formula1>
    </dataValidation>
    <dataValidation type="decimal" operator="lessThanOrEqual" allowBlank="1" showInputMessage="1" showErrorMessage="1" error="max. 10" sqref="N16:O43" xr:uid="{C34C4641-5EFA-42E2-BC6E-AE01D24A606F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3367-84EE-4768-A5DD-61C286183CAD}">
  <dimension ref="A1:CC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5" t="s">
        <v>37</v>
      </c>
      <c r="G10" s="55"/>
      <c r="H10" s="55"/>
      <c r="I10" s="55"/>
      <c r="J10" s="55"/>
    </row>
    <row r="11" spans="1:81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1" x14ac:dyDescent="0.25">
      <c r="A12" s="4"/>
    </row>
    <row r="13" spans="1:81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1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1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19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15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ref="Q20" si="1">SUM(J20:P20)</f>
        <v>89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2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2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2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2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2"/>
        <v>47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2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2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2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2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2"/>
        <v>80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2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2"/>
        <v>72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35</v>
      </c>
      <c r="K35" s="20">
        <v>12</v>
      </c>
      <c r="L35" s="20">
        <v>12</v>
      </c>
      <c r="M35" s="20">
        <v>4</v>
      </c>
      <c r="N35" s="20">
        <v>3</v>
      </c>
      <c r="O35" s="20">
        <v>3</v>
      </c>
      <c r="P35" s="20">
        <v>4</v>
      </c>
      <c r="Q35" s="20">
        <f>SUM(J35:P35)</f>
        <v>73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35</v>
      </c>
      <c r="K36" s="20">
        <v>12</v>
      </c>
      <c r="L36" s="20">
        <v>12</v>
      </c>
      <c r="M36" s="20">
        <v>4</v>
      </c>
      <c r="N36" s="20">
        <v>3</v>
      </c>
      <c r="O36" s="20">
        <v>3</v>
      </c>
      <c r="P36" s="20">
        <v>4</v>
      </c>
      <c r="Q36" s="20">
        <f t="shared" ref="Q36:Q43" si="3">SUM(J36:P36)</f>
        <v>73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30</v>
      </c>
      <c r="K37" s="20">
        <v>12</v>
      </c>
      <c r="L37" s="20">
        <v>10</v>
      </c>
      <c r="M37" s="20">
        <v>5</v>
      </c>
      <c r="N37" s="20">
        <v>7</v>
      </c>
      <c r="O37" s="20">
        <v>7</v>
      </c>
      <c r="P37" s="20">
        <v>5</v>
      </c>
      <c r="Q37" s="20">
        <f t="shared" si="3"/>
        <v>76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35</v>
      </c>
      <c r="K38" s="20">
        <v>12</v>
      </c>
      <c r="L38" s="20">
        <v>12</v>
      </c>
      <c r="M38" s="20">
        <v>4</v>
      </c>
      <c r="N38" s="20">
        <v>3</v>
      </c>
      <c r="O38" s="20">
        <v>3</v>
      </c>
      <c r="P38" s="20">
        <v>4</v>
      </c>
      <c r="Q38" s="20">
        <f t="shared" si="3"/>
        <v>73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29</v>
      </c>
      <c r="K39" s="20">
        <v>11</v>
      </c>
      <c r="L39" s="20">
        <v>10</v>
      </c>
      <c r="M39" s="20">
        <v>4</v>
      </c>
      <c r="N39" s="20">
        <v>5</v>
      </c>
      <c r="O39" s="20">
        <v>6</v>
      </c>
      <c r="P39" s="20">
        <v>5</v>
      </c>
      <c r="Q39" s="20">
        <f t="shared" si="3"/>
        <v>70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10</v>
      </c>
      <c r="L40" s="20">
        <v>10</v>
      </c>
      <c r="M40" s="20">
        <v>4</v>
      </c>
      <c r="N40" s="20">
        <v>7</v>
      </c>
      <c r="O40" s="20">
        <v>7</v>
      </c>
      <c r="P40" s="20">
        <v>4</v>
      </c>
      <c r="Q40" s="20">
        <f t="shared" si="3"/>
        <v>72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35</v>
      </c>
      <c r="K41" s="20">
        <v>12</v>
      </c>
      <c r="L41" s="20">
        <v>12</v>
      </c>
      <c r="M41" s="20">
        <v>4</v>
      </c>
      <c r="N41" s="20">
        <v>3</v>
      </c>
      <c r="O41" s="20">
        <v>3</v>
      </c>
      <c r="P41" s="20">
        <v>4</v>
      </c>
      <c r="Q41" s="20">
        <f t="shared" si="3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33</v>
      </c>
      <c r="K42" s="20">
        <v>12</v>
      </c>
      <c r="L42" s="20">
        <v>11</v>
      </c>
      <c r="M42" s="20">
        <v>4</v>
      </c>
      <c r="N42" s="20">
        <v>3</v>
      </c>
      <c r="O42" s="20">
        <v>3</v>
      </c>
      <c r="P42" s="20">
        <v>4</v>
      </c>
      <c r="Q42" s="20">
        <f t="shared" si="3"/>
        <v>70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30</v>
      </c>
      <c r="K43" s="20">
        <v>10</v>
      </c>
      <c r="L43" s="20">
        <v>11</v>
      </c>
      <c r="M43" s="20">
        <v>4</v>
      </c>
      <c r="N43" s="20">
        <v>6</v>
      </c>
      <c r="O43" s="20">
        <v>7</v>
      </c>
      <c r="P43" s="20">
        <v>3</v>
      </c>
      <c r="Q43" s="20">
        <f t="shared" si="3"/>
        <v>71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43" xr:uid="{891271EE-ED8C-40F2-BC53-9D9BF3964B56}">
      <formula1>40</formula1>
    </dataValidation>
    <dataValidation type="decimal" operator="lessThanOrEqual" allowBlank="1" showInputMessage="1" showErrorMessage="1" error="max. 15" sqref="K16:L43" xr:uid="{27470483-6969-4AD9-8644-BF4894C18EEA}">
      <formula1>15</formula1>
    </dataValidation>
    <dataValidation type="decimal" operator="lessThanOrEqual" allowBlank="1" showInputMessage="1" showErrorMessage="1" error="max. 5" sqref="P16:P43 M16:M43" xr:uid="{B8EA4990-502D-49E5-86BD-D2CED170C6FF}">
      <formula1>5</formula1>
    </dataValidation>
    <dataValidation type="decimal" operator="lessThanOrEqual" allowBlank="1" showInputMessage="1" showErrorMessage="1" error="max. 10" sqref="N16:O43" xr:uid="{0C92D07A-97AC-4F35-ADF7-78547955C34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53CA-9DC7-439C-84DB-D7C8E00EC9C3}">
  <dimension ref="A1:CC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5" t="s">
        <v>37</v>
      </c>
      <c r="G10" s="55"/>
      <c r="H10" s="55"/>
      <c r="I10" s="55"/>
      <c r="J10" s="55"/>
    </row>
    <row r="11" spans="1:81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1" x14ac:dyDescent="0.25">
      <c r="A12" s="4"/>
    </row>
    <row r="13" spans="1:81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1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1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25</v>
      </c>
      <c r="K17" s="20">
        <v>13</v>
      </c>
      <c r="L17" s="20">
        <v>8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26</v>
      </c>
      <c r="K18" s="20">
        <v>13</v>
      </c>
      <c r="L18" s="20">
        <v>10</v>
      </c>
      <c r="M18" s="20">
        <v>3</v>
      </c>
      <c r="N18" s="20">
        <v>7</v>
      </c>
      <c r="O18" s="20">
        <v>6</v>
      </c>
      <c r="P18" s="20">
        <v>4</v>
      </c>
      <c r="Q18" s="20">
        <f t="shared" si="0"/>
        <v>69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13</v>
      </c>
      <c r="L19" s="20">
        <v>12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30</v>
      </c>
      <c r="K20" s="20">
        <v>13</v>
      </c>
      <c r="L20" s="20">
        <v>14</v>
      </c>
      <c r="M20" s="20">
        <v>5</v>
      </c>
      <c r="N20" s="20">
        <v>6</v>
      </c>
      <c r="O20" s="20">
        <v>8</v>
      </c>
      <c r="P20" s="20">
        <v>5</v>
      </c>
      <c r="Q20" s="20">
        <f t="shared" si="0"/>
        <v>81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77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77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77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77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77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77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77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77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77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77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77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77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77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>SUM(J35:P35)</f>
        <v>0</v>
      </c>
      <c r="R35" s="2" t="s">
        <v>77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ref="Q36:Q43" si="2">SUM(J36:P36)</f>
        <v>0</v>
      </c>
      <c r="R36" s="2" t="s">
        <v>77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2"/>
        <v>0</v>
      </c>
      <c r="R37" s="2" t="s">
        <v>77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2"/>
        <v>0</v>
      </c>
      <c r="R38" s="2" t="s">
        <v>77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2"/>
        <v>0</v>
      </c>
      <c r="R39" s="2" t="s">
        <v>77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2"/>
        <v>0</v>
      </c>
      <c r="R40" s="2" t="s">
        <v>77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2"/>
        <v>0</v>
      </c>
      <c r="R41" s="2" t="s">
        <v>77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2"/>
        <v>0</v>
      </c>
      <c r="R42" s="2" t="s">
        <v>77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2"/>
        <v>0</v>
      </c>
      <c r="R43" s="2" t="s">
        <v>77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43" xr:uid="{CB873EB2-6E89-4965-B6FF-3F02CC0E0949}">
      <formula1>40</formula1>
    </dataValidation>
    <dataValidation type="decimal" operator="lessThanOrEqual" allowBlank="1" showInputMessage="1" showErrorMessage="1" error="max. 15" sqref="K16:L43" xr:uid="{B640B308-0C21-4F50-B68C-ABC5AC06A1FD}">
      <formula1>15</formula1>
    </dataValidation>
    <dataValidation type="decimal" operator="lessThanOrEqual" allowBlank="1" showInputMessage="1" showErrorMessage="1" error="max. 5" sqref="P16:P43 M16:M43" xr:uid="{B11A2F02-AE25-4859-AFF1-8B0E9170C7F5}">
      <formula1>5</formula1>
    </dataValidation>
    <dataValidation type="decimal" operator="lessThanOrEqual" allowBlank="1" showInputMessage="1" showErrorMessage="1" error="max. 10" sqref="N16:O43" xr:uid="{25BD5483-7A66-456B-83A5-3618AFA074C3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DAFB-5012-4FCB-867E-8534F0ECE082}">
  <dimension ref="A1:CC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5" t="s">
        <v>37</v>
      </c>
      <c r="G10" s="55"/>
      <c r="H10" s="55"/>
      <c r="I10" s="55"/>
      <c r="J10" s="55"/>
    </row>
    <row r="11" spans="1:81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1" x14ac:dyDescent="0.25">
      <c r="A12" s="4"/>
    </row>
    <row r="13" spans="1:81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1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1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 t="shared" si="0"/>
        <v>0</v>
      </c>
      <c r="R20" s="2" t="s">
        <v>77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1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1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1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1"/>
        <v>47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1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1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1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1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1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1"/>
        <v>80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1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1"/>
        <v>72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31</v>
      </c>
      <c r="K35" s="20">
        <v>11</v>
      </c>
      <c r="L35" s="20">
        <v>13</v>
      </c>
      <c r="M35" s="20">
        <v>3</v>
      </c>
      <c r="N35" s="20">
        <v>6</v>
      </c>
      <c r="O35" s="20">
        <v>5</v>
      </c>
      <c r="P35" s="20">
        <v>4</v>
      </c>
      <c r="Q35" s="20">
        <f>SUM(J35:P35)</f>
        <v>73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29</v>
      </c>
      <c r="K36" s="20">
        <v>14</v>
      </c>
      <c r="L36" s="20">
        <v>11</v>
      </c>
      <c r="M36" s="20">
        <v>4</v>
      </c>
      <c r="N36" s="20">
        <v>7</v>
      </c>
      <c r="O36" s="20">
        <v>7</v>
      </c>
      <c r="P36" s="20">
        <v>5</v>
      </c>
      <c r="Q36" s="20">
        <f t="shared" ref="Q36:Q43" si="2">SUM(J36:P36)</f>
        <v>77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36</v>
      </c>
      <c r="K37" s="20">
        <v>11</v>
      </c>
      <c r="L37" s="20">
        <v>13</v>
      </c>
      <c r="M37" s="20">
        <v>3</v>
      </c>
      <c r="N37" s="20">
        <v>7</v>
      </c>
      <c r="O37" s="20">
        <v>8</v>
      </c>
      <c r="P37" s="20">
        <v>4</v>
      </c>
      <c r="Q37" s="20">
        <f t="shared" si="2"/>
        <v>82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</v>
      </c>
      <c r="K38" s="20">
        <v>11</v>
      </c>
      <c r="L38" s="20">
        <v>12</v>
      </c>
      <c r="M38" s="20">
        <v>3</v>
      </c>
      <c r="N38" s="20">
        <v>6</v>
      </c>
      <c r="O38" s="20">
        <v>5</v>
      </c>
      <c r="P38" s="20">
        <v>4</v>
      </c>
      <c r="Q38" s="20">
        <f t="shared" si="2"/>
        <v>74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27</v>
      </c>
      <c r="K39" s="20">
        <v>13</v>
      </c>
      <c r="L39" s="20">
        <v>12</v>
      </c>
      <c r="M39" s="20">
        <v>4</v>
      </c>
      <c r="N39" s="20">
        <v>6</v>
      </c>
      <c r="O39" s="20">
        <v>6</v>
      </c>
      <c r="P39" s="20">
        <v>5</v>
      </c>
      <c r="Q39" s="20">
        <f t="shared" si="2"/>
        <v>73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</v>
      </c>
      <c r="K40" s="20">
        <v>12</v>
      </c>
      <c r="L40" s="20">
        <v>12</v>
      </c>
      <c r="M40" s="20">
        <v>4</v>
      </c>
      <c r="N40" s="20">
        <v>8</v>
      </c>
      <c r="O40" s="20">
        <v>8</v>
      </c>
      <c r="P40" s="20">
        <v>4</v>
      </c>
      <c r="Q40" s="20">
        <f t="shared" si="2"/>
        <v>77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31</v>
      </c>
      <c r="K41" s="20">
        <v>11</v>
      </c>
      <c r="L41" s="20">
        <v>12</v>
      </c>
      <c r="M41" s="20">
        <v>3</v>
      </c>
      <c r="N41" s="20">
        <v>6</v>
      </c>
      <c r="O41" s="20">
        <v>5</v>
      </c>
      <c r="P41" s="20">
        <v>4</v>
      </c>
      <c r="Q41" s="20">
        <f t="shared" si="2"/>
        <v>72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31</v>
      </c>
      <c r="K42" s="20">
        <v>11</v>
      </c>
      <c r="L42" s="20">
        <v>11</v>
      </c>
      <c r="M42" s="20">
        <v>3</v>
      </c>
      <c r="N42" s="20">
        <v>6</v>
      </c>
      <c r="O42" s="20">
        <v>5</v>
      </c>
      <c r="P42" s="20">
        <v>4</v>
      </c>
      <c r="Q42" s="20">
        <f t="shared" si="2"/>
        <v>71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30</v>
      </c>
      <c r="K43" s="20">
        <v>12</v>
      </c>
      <c r="L43" s="20">
        <v>12</v>
      </c>
      <c r="M43" s="20">
        <v>4</v>
      </c>
      <c r="N43" s="20">
        <v>8</v>
      </c>
      <c r="O43" s="20">
        <v>8</v>
      </c>
      <c r="P43" s="20">
        <v>3</v>
      </c>
      <c r="Q43" s="20">
        <f t="shared" si="2"/>
        <v>77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43" xr:uid="{FE80DD0D-4664-4DA4-AD43-235CAD5A572C}">
      <formula1>10</formula1>
    </dataValidation>
    <dataValidation type="decimal" operator="lessThanOrEqual" allowBlank="1" showInputMessage="1" showErrorMessage="1" error="max. 5" sqref="P16:P43 M16:M43" xr:uid="{5D674FA6-32B8-462D-AF19-EFA0AB7CC613}">
      <formula1>5</formula1>
    </dataValidation>
    <dataValidation type="decimal" operator="lessThanOrEqual" allowBlank="1" showInputMessage="1" showErrorMessage="1" error="max. 15" sqref="K16:L43" xr:uid="{67E693A0-0A8F-4358-BDBB-A9C713E9645B}">
      <formula1>15</formula1>
    </dataValidation>
    <dataValidation type="decimal" operator="lessThanOrEqual" allowBlank="1" showInputMessage="1" showErrorMessage="1" error="max. 40" sqref="J16:J43" xr:uid="{8DA94652-F47B-4D61-8D43-0790890C2D47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82D7-0097-4FC0-B9E5-2FD0A3264048}">
  <dimension ref="A1:CC4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5" t="s">
        <v>37</v>
      </c>
      <c r="G10" s="55"/>
      <c r="H10" s="55"/>
      <c r="I10" s="55"/>
      <c r="J10" s="55"/>
    </row>
    <row r="11" spans="1:81" ht="25.15" customHeight="1" x14ac:dyDescent="0.2">
      <c r="D11" s="56" t="s">
        <v>46</v>
      </c>
      <c r="E11" s="56"/>
      <c r="F11" s="56"/>
      <c r="G11" s="56"/>
      <c r="H11" s="56"/>
      <c r="I11" s="56"/>
      <c r="J11" s="56"/>
    </row>
    <row r="12" spans="1:81" x14ac:dyDescent="0.25">
      <c r="A12" s="4"/>
    </row>
    <row r="13" spans="1:81" ht="26.45" customHeight="1" x14ac:dyDescent="0.25">
      <c r="A13" s="59" t="s">
        <v>0</v>
      </c>
      <c r="B13" s="59" t="s">
        <v>1</v>
      </c>
      <c r="C13" s="59" t="s">
        <v>16</v>
      </c>
      <c r="D13" s="62" t="s">
        <v>13</v>
      </c>
      <c r="E13" s="65" t="s">
        <v>2</v>
      </c>
      <c r="F13" s="68" t="s">
        <v>29</v>
      </c>
      <c r="G13" s="69"/>
      <c r="H13" s="68" t="s">
        <v>30</v>
      </c>
      <c r="I13" s="69"/>
      <c r="J13" s="59" t="s">
        <v>31</v>
      </c>
      <c r="K13" s="59" t="s">
        <v>14</v>
      </c>
      <c r="L13" s="59" t="s">
        <v>15</v>
      </c>
      <c r="M13" s="59" t="s">
        <v>27</v>
      </c>
      <c r="N13" s="59" t="s">
        <v>28</v>
      </c>
      <c r="O13" s="59" t="s">
        <v>32</v>
      </c>
      <c r="P13" s="59" t="s">
        <v>3</v>
      </c>
      <c r="Q13" s="59" t="s">
        <v>4</v>
      </c>
    </row>
    <row r="14" spans="1:81" ht="59.45" customHeight="1" x14ac:dyDescent="0.25">
      <c r="A14" s="60"/>
      <c r="B14" s="60"/>
      <c r="C14" s="60"/>
      <c r="D14" s="63"/>
      <c r="E14" s="66"/>
      <c r="F14" s="70"/>
      <c r="G14" s="71"/>
      <c r="H14" s="70"/>
      <c r="I14" s="71"/>
      <c r="J14" s="61"/>
      <c r="K14" s="61"/>
      <c r="L14" s="61"/>
      <c r="M14" s="61"/>
      <c r="N14" s="61"/>
      <c r="O14" s="61"/>
      <c r="P14" s="61"/>
      <c r="Q14" s="61"/>
    </row>
    <row r="15" spans="1:81" ht="28.9" customHeight="1" x14ac:dyDescent="0.25">
      <c r="A15" s="61"/>
      <c r="B15" s="61"/>
      <c r="C15" s="61"/>
      <c r="D15" s="64"/>
      <c r="E15" s="67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78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78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20</v>
      </c>
      <c r="K20" s="20">
        <v>15</v>
      </c>
      <c r="L20" s="20">
        <v>15</v>
      </c>
      <c r="M20" s="20">
        <v>5</v>
      </c>
      <c r="N20" s="20">
        <v>4</v>
      </c>
      <c r="O20" s="20">
        <v>7</v>
      </c>
      <c r="P20" s="20">
        <v>5</v>
      </c>
      <c r="Q20" s="20">
        <f t="shared" si="0"/>
        <v>71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78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78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78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78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78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78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78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78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78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78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78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78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32</v>
      </c>
      <c r="K35" s="20">
        <v>12</v>
      </c>
      <c r="L35" s="20">
        <v>14</v>
      </c>
      <c r="M35" s="20">
        <v>2</v>
      </c>
      <c r="N35" s="20">
        <v>2</v>
      </c>
      <c r="O35" s="20">
        <v>4</v>
      </c>
      <c r="P35" s="20">
        <v>4</v>
      </c>
      <c r="Q35" s="20">
        <f>SUM(J35:P35)</f>
        <v>70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25</v>
      </c>
      <c r="K36" s="20">
        <v>14</v>
      </c>
      <c r="L36" s="20">
        <v>10</v>
      </c>
      <c r="M36" s="20">
        <v>4</v>
      </c>
      <c r="N36" s="20">
        <v>8</v>
      </c>
      <c r="O36" s="20">
        <v>8</v>
      </c>
      <c r="P36" s="20">
        <v>5</v>
      </c>
      <c r="Q36" s="20">
        <f t="shared" ref="Q36:Q43" si="2">SUM(J36:P36)</f>
        <v>74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34</v>
      </c>
      <c r="K37" s="20">
        <v>14</v>
      </c>
      <c r="L37" s="20">
        <v>15</v>
      </c>
      <c r="M37" s="20">
        <v>4</v>
      </c>
      <c r="N37" s="20">
        <v>7</v>
      </c>
      <c r="O37" s="20">
        <v>7</v>
      </c>
      <c r="P37" s="20">
        <v>5</v>
      </c>
      <c r="Q37" s="20">
        <f t="shared" si="2"/>
        <v>86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37</v>
      </c>
      <c r="K38" s="20">
        <v>12</v>
      </c>
      <c r="L38" s="20">
        <v>14</v>
      </c>
      <c r="M38" s="20">
        <v>2</v>
      </c>
      <c r="N38" s="20">
        <v>2</v>
      </c>
      <c r="O38" s="20">
        <v>4</v>
      </c>
      <c r="P38" s="20">
        <v>4</v>
      </c>
      <c r="Q38" s="20">
        <f t="shared" si="2"/>
        <v>75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25</v>
      </c>
      <c r="K39" s="20">
        <v>14</v>
      </c>
      <c r="L39" s="20">
        <v>12</v>
      </c>
      <c r="M39" s="20">
        <v>4</v>
      </c>
      <c r="N39" s="20">
        <v>8</v>
      </c>
      <c r="O39" s="20">
        <v>5</v>
      </c>
      <c r="P39" s="20">
        <v>5</v>
      </c>
      <c r="Q39" s="20">
        <f t="shared" si="2"/>
        <v>73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14</v>
      </c>
      <c r="L40" s="20">
        <v>14</v>
      </c>
      <c r="M40" s="20">
        <v>4</v>
      </c>
      <c r="N40" s="20">
        <v>7</v>
      </c>
      <c r="O40" s="20">
        <v>6</v>
      </c>
      <c r="P40" s="20">
        <v>4</v>
      </c>
      <c r="Q40" s="20">
        <f t="shared" si="2"/>
        <v>79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32</v>
      </c>
      <c r="K41" s="20">
        <v>12</v>
      </c>
      <c r="L41" s="20">
        <v>14</v>
      </c>
      <c r="M41" s="20">
        <v>2</v>
      </c>
      <c r="N41" s="20">
        <v>2</v>
      </c>
      <c r="O41" s="20">
        <v>4</v>
      </c>
      <c r="P41" s="20">
        <v>4</v>
      </c>
      <c r="Q41" s="20">
        <f t="shared" si="2"/>
        <v>70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38</v>
      </c>
      <c r="K42" s="20">
        <v>12</v>
      </c>
      <c r="L42" s="20">
        <v>14</v>
      </c>
      <c r="M42" s="20">
        <v>2</v>
      </c>
      <c r="N42" s="20">
        <v>2</v>
      </c>
      <c r="O42" s="20">
        <v>4</v>
      </c>
      <c r="P42" s="20">
        <v>4</v>
      </c>
      <c r="Q42" s="20">
        <f t="shared" si="2"/>
        <v>76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34</v>
      </c>
      <c r="K43" s="20">
        <v>13</v>
      </c>
      <c r="L43" s="20">
        <v>14</v>
      </c>
      <c r="M43" s="20">
        <v>4</v>
      </c>
      <c r="N43" s="20">
        <v>7</v>
      </c>
      <c r="O43" s="20">
        <v>7</v>
      </c>
      <c r="P43" s="20">
        <v>3</v>
      </c>
      <c r="Q43" s="20">
        <f t="shared" si="2"/>
        <v>82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43" xr:uid="{7D593A29-D166-414C-8220-8273FF97EB23}">
      <formula1>10</formula1>
    </dataValidation>
    <dataValidation type="decimal" operator="lessThanOrEqual" allowBlank="1" showInputMessage="1" showErrorMessage="1" error="max. 5" sqref="P16:P43 M16:M43" xr:uid="{005C7B94-969C-4B72-8E10-7175D9D9C5F3}">
      <formula1>5</formula1>
    </dataValidation>
    <dataValidation type="decimal" operator="lessThanOrEqual" allowBlank="1" showInputMessage="1" showErrorMessage="1" error="max. 15" sqref="K16:L43" xr:uid="{456BBC32-9362-4B65-8015-05A0B34A687D}">
      <formula1>15</formula1>
    </dataValidation>
    <dataValidation type="decimal" operator="lessThanOrEqual" allowBlank="1" showInputMessage="1" showErrorMessage="1" error="max. 40" sqref="J16:J43" xr:uid="{59AA20E1-34EC-4FAC-9015-010296386F8E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MŠ</vt:lpstr>
      <vt:lpstr>OZ</vt:lpstr>
      <vt:lpstr>PV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2019-06-03T05:41:37Z</cp:lastPrinted>
  <dcterms:created xsi:type="dcterms:W3CDTF">2013-12-06T22:03:05Z</dcterms:created>
  <dcterms:modified xsi:type="dcterms:W3CDTF">2019-10-08T11:25:47Z</dcterms:modified>
</cp:coreProperties>
</file>